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0" yWindow="0" windowWidth="28800" windowHeight="12375" tabRatio="500" activeTab="2"/>
  </bookViews>
  <sheets>
    <sheet name="T-Shirts" sheetId="5" r:id="rId1"/>
    <sheet name="Pant" sheetId="6" r:id="rId2"/>
    <sheet name="Hoodie" sheetId="7" r:id="rId3"/>
  </sheets>
  <calcPr calcId="191029"/>
</workbook>
</file>

<file path=xl/calcChain.xml><?xml version="1.0" encoding="utf-8"?>
<calcChain xmlns="http://schemas.openxmlformats.org/spreadsheetml/2006/main">
  <c r="I40" i="6" l="1"/>
  <c r="I41" i="6"/>
  <c r="L65" i="7"/>
  <c r="K65" i="7"/>
  <c r="I61" i="7"/>
  <c r="F61" i="7"/>
  <c r="L61" i="7"/>
  <c r="H57" i="7"/>
  <c r="H61" i="7"/>
  <c r="I56" i="7"/>
  <c r="F56" i="7"/>
  <c r="L56" i="7"/>
  <c r="H52" i="7"/>
  <c r="H56" i="7"/>
  <c r="I51" i="7"/>
  <c r="F51" i="7"/>
  <c r="L51" i="7"/>
  <c r="H47" i="7"/>
  <c r="H51" i="7"/>
  <c r="I46" i="7"/>
  <c r="F46" i="7"/>
  <c r="L46" i="7"/>
  <c r="H42" i="7"/>
  <c r="H46" i="7"/>
  <c r="I41" i="7"/>
  <c r="F41" i="7"/>
  <c r="L41" i="7"/>
  <c r="H37" i="7"/>
  <c r="H41" i="7"/>
  <c r="I36" i="7"/>
  <c r="F36" i="7"/>
  <c r="L36" i="7"/>
  <c r="H32" i="7"/>
  <c r="H36" i="7"/>
  <c r="K36" i="7"/>
  <c r="I31" i="7"/>
  <c r="F31" i="7"/>
  <c r="L31" i="7"/>
  <c r="H27" i="7"/>
  <c r="H31" i="7"/>
  <c r="I26" i="7"/>
  <c r="F26" i="7"/>
  <c r="L26" i="7"/>
  <c r="H22" i="7"/>
  <c r="H26" i="7"/>
  <c r="I21" i="7"/>
  <c r="F21" i="7"/>
  <c r="L21" i="7"/>
  <c r="H17" i="7"/>
  <c r="H21" i="7"/>
  <c r="I16" i="7"/>
  <c r="F16" i="7"/>
  <c r="L16" i="7"/>
  <c r="H12" i="7"/>
  <c r="H16" i="7"/>
  <c r="I11" i="7"/>
  <c r="F11" i="7"/>
  <c r="L11" i="7"/>
  <c r="H7" i="7"/>
  <c r="H11" i="7"/>
  <c r="I6" i="7"/>
  <c r="F6" i="7"/>
  <c r="L6" i="7"/>
  <c r="H2" i="7"/>
  <c r="H6" i="7"/>
  <c r="K6" i="7"/>
  <c r="I32" i="6"/>
  <c r="F32" i="6"/>
  <c r="F35" i="6"/>
  <c r="H31" i="6"/>
  <c r="H30" i="6"/>
  <c r="H29" i="6"/>
  <c r="H28" i="6"/>
  <c r="I27" i="6"/>
  <c r="F27" i="6"/>
  <c r="H26" i="6"/>
  <c r="H25" i="6"/>
  <c r="H24" i="6"/>
  <c r="H23" i="6"/>
  <c r="I22" i="6"/>
  <c r="F22" i="6"/>
  <c r="H21" i="6"/>
  <c r="H20" i="6"/>
  <c r="H19" i="6"/>
  <c r="H18" i="6"/>
  <c r="I17" i="6"/>
  <c r="F17" i="6"/>
  <c r="H16" i="6"/>
  <c r="H15" i="6"/>
  <c r="H14" i="6"/>
  <c r="H13" i="6"/>
  <c r="I12" i="6"/>
  <c r="F12" i="6"/>
  <c r="H11" i="6"/>
  <c r="H10" i="6"/>
  <c r="H9" i="6"/>
  <c r="H8" i="6"/>
  <c r="I7" i="6"/>
  <c r="F7" i="6"/>
  <c r="H6" i="6"/>
  <c r="H5" i="6"/>
  <c r="H4" i="6"/>
  <c r="H3" i="6"/>
  <c r="H7" i="6"/>
  <c r="I112" i="5"/>
  <c r="F112" i="5"/>
  <c r="L112" i="5"/>
  <c r="H111" i="5"/>
  <c r="H110" i="5"/>
  <c r="H109" i="5"/>
  <c r="H108" i="5"/>
  <c r="I107" i="5"/>
  <c r="F107" i="5"/>
  <c r="L107" i="5"/>
  <c r="H106" i="5"/>
  <c r="H105" i="5"/>
  <c r="H104" i="5"/>
  <c r="H107" i="5"/>
  <c r="H103" i="5"/>
  <c r="I102" i="5"/>
  <c r="F102" i="5"/>
  <c r="L102" i="5"/>
  <c r="H101" i="5"/>
  <c r="H100" i="5"/>
  <c r="H99" i="5"/>
  <c r="H98" i="5"/>
  <c r="H102" i="5"/>
  <c r="I97" i="5"/>
  <c r="F97" i="5"/>
  <c r="L97" i="5"/>
  <c r="H96" i="5"/>
  <c r="H95" i="5"/>
  <c r="H94" i="5"/>
  <c r="H93" i="5"/>
  <c r="L92" i="5"/>
  <c r="I92" i="5"/>
  <c r="F92" i="5"/>
  <c r="H91" i="5"/>
  <c r="H90" i="5"/>
  <c r="H89" i="5"/>
  <c r="H88" i="5"/>
  <c r="H92" i="5"/>
  <c r="I87" i="5"/>
  <c r="F87" i="5"/>
  <c r="L87" i="5"/>
  <c r="H86" i="5"/>
  <c r="H85" i="5"/>
  <c r="H84" i="5"/>
  <c r="H83" i="5"/>
  <c r="H87" i="5"/>
  <c r="I82" i="5"/>
  <c r="F82" i="5"/>
  <c r="L82" i="5"/>
  <c r="H81" i="5"/>
  <c r="H80" i="5"/>
  <c r="H79" i="5"/>
  <c r="H78" i="5"/>
  <c r="I77" i="5"/>
  <c r="F77" i="5"/>
  <c r="L77" i="5"/>
  <c r="H76" i="5"/>
  <c r="H75" i="5"/>
  <c r="H74" i="5"/>
  <c r="H73" i="5"/>
  <c r="I72" i="5"/>
  <c r="F72" i="5"/>
  <c r="L72" i="5"/>
  <c r="H71" i="5"/>
  <c r="H70" i="5"/>
  <c r="H69" i="5"/>
  <c r="H68" i="5"/>
  <c r="H72" i="5"/>
  <c r="K72" i="5"/>
  <c r="I67" i="5"/>
  <c r="F67" i="5"/>
  <c r="L67" i="5"/>
  <c r="H66" i="5"/>
  <c r="H65" i="5"/>
  <c r="H64" i="5"/>
  <c r="H63" i="5"/>
  <c r="H67" i="5"/>
  <c r="K67" i="5"/>
  <c r="I62" i="5"/>
  <c r="F62" i="5"/>
  <c r="L62" i="5"/>
  <c r="H61" i="5"/>
  <c r="H60" i="5"/>
  <c r="H59" i="5"/>
  <c r="H58" i="5"/>
  <c r="H62" i="5"/>
  <c r="I57" i="5"/>
  <c r="F57" i="5"/>
  <c r="L57" i="5"/>
  <c r="H56" i="5"/>
  <c r="H55" i="5"/>
  <c r="H54" i="5"/>
  <c r="H53" i="5"/>
  <c r="I52" i="5"/>
  <c r="F52" i="5"/>
  <c r="L52" i="5"/>
  <c r="H51" i="5"/>
  <c r="H50" i="5"/>
  <c r="H49" i="5"/>
  <c r="H48" i="5"/>
  <c r="I47" i="5"/>
  <c r="F47" i="5"/>
  <c r="L47" i="5"/>
  <c r="H46" i="5"/>
  <c r="H45" i="5"/>
  <c r="H44" i="5"/>
  <c r="H43" i="5"/>
  <c r="I42" i="5"/>
  <c r="F42" i="5"/>
  <c r="L42" i="5"/>
  <c r="H41" i="5"/>
  <c r="H40" i="5"/>
  <c r="H39" i="5"/>
  <c r="H38" i="5"/>
  <c r="I37" i="5"/>
  <c r="F37" i="5"/>
  <c r="L37" i="5"/>
  <c r="H36" i="5"/>
  <c r="H35" i="5"/>
  <c r="H34" i="5"/>
  <c r="H33" i="5"/>
  <c r="H37" i="5"/>
  <c r="I32" i="5"/>
  <c r="F32" i="5"/>
  <c r="L32" i="5"/>
  <c r="H31" i="5"/>
  <c r="H30" i="5"/>
  <c r="H29" i="5"/>
  <c r="H28" i="5"/>
  <c r="H32" i="5"/>
  <c r="K32" i="5"/>
  <c r="F27" i="5"/>
  <c r="L27" i="5"/>
  <c r="H26" i="5"/>
  <c r="H25" i="5"/>
  <c r="H24" i="5"/>
  <c r="H23" i="5"/>
  <c r="I22" i="5"/>
  <c r="F22" i="5"/>
  <c r="L22" i="5"/>
  <c r="H21" i="5"/>
  <c r="H20" i="5"/>
  <c r="H22" i="5"/>
  <c r="H19" i="5"/>
  <c r="H18" i="5"/>
  <c r="I17" i="5"/>
  <c r="F17" i="5"/>
  <c r="L17" i="5"/>
  <c r="H16" i="5"/>
  <c r="H15" i="5"/>
  <c r="H14" i="5"/>
  <c r="H17" i="5"/>
  <c r="H13" i="5"/>
  <c r="I12" i="5"/>
  <c r="F12" i="5"/>
  <c r="L12" i="5"/>
  <c r="H11" i="5"/>
  <c r="H10" i="5"/>
  <c r="H9" i="5"/>
  <c r="H8" i="5"/>
  <c r="H12" i="5"/>
  <c r="L7" i="5"/>
  <c r="I7" i="5"/>
  <c r="F7" i="5"/>
  <c r="H6" i="5"/>
  <c r="H5" i="5"/>
  <c r="H4" i="5"/>
  <c r="H3" i="5"/>
  <c r="H7" i="5"/>
  <c r="K7" i="5"/>
  <c r="I35" i="6"/>
  <c r="H17" i="6"/>
  <c r="H32" i="6"/>
  <c r="K26" i="7"/>
  <c r="K16" i="7"/>
  <c r="K22" i="5"/>
  <c r="K87" i="5"/>
  <c r="H97" i="5"/>
  <c r="K17" i="5"/>
  <c r="H27" i="5"/>
  <c r="K27" i="5"/>
  <c r="K37" i="5"/>
  <c r="H52" i="5"/>
  <c r="K52" i="5"/>
  <c r="H82" i="5"/>
  <c r="K107" i="5"/>
  <c r="H27" i="6"/>
  <c r="K51" i="7"/>
  <c r="K12" i="5"/>
  <c r="H47" i="5"/>
  <c r="K47" i="5"/>
  <c r="H57" i="5"/>
  <c r="K57" i="5"/>
  <c r="K115" i="5"/>
  <c r="H77" i="5"/>
  <c r="K102" i="5"/>
  <c r="H112" i="5"/>
  <c r="K112" i="5"/>
  <c r="H12" i="6"/>
  <c r="K31" i="7"/>
  <c r="K92" i="5"/>
  <c r="H42" i="5"/>
  <c r="K42" i="5"/>
  <c r="K11" i="7"/>
  <c r="K46" i="7"/>
  <c r="K56" i="7"/>
  <c r="K62" i="5"/>
  <c r="H22" i="6"/>
  <c r="K61" i="7"/>
  <c r="K41" i="7"/>
  <c r="K21" i="7"/>
  <c r="K97" i="5"/>
  <c r="K82" i="5"/>
  <c r="L115" i="5"/>
  <c r="K77" i="5"/>
  <c r="H35" i="6"/>
</calcChain>
</file>

<file path=xl/sharedStrings.xml><?xml version="1.0" encoding="utf-8"?>
<sst xmlns="http://schemas.openxmlformats.org/spreadsheetml/2006/main" count="687" uniqueCount="66">
  <si>
    <t>TOTAL</t>
  </si>
  <si>
    <t>PANT</t>
  </si>
  <si>
    <t>STYLE</t>
  </si>
  <si>
    <t>DESCRIPTION</t>
  </si>
  <si>
    <t>COLOUR</t>
  </si>
  <si>
    <t xml:space="preserve"> SIZE</t>
  </si>
  <si>
    <t>QTY CTN</t>
  </si>
  <si>
    <t>PCS IN CTN</t>
  </si>
  <si>
    <t>QTY PCS</t>
  </si>
  <si>
    <t>Bkn Pcs.</t>
  </si>
  <si>
    <t>Bkn Ctn.</t>
  </si>
  <si>
    <t>Grad T Pcs.</t>
  </si>
  <si>
    <t>Grad T Ctn.</t>
  </si>
  <si>
    <t>MA2505</t>
  </si>
  <si>
    <t>T-SHIRT</t>
  </si>
  <si>
    <t>NEW GOLD</t>
  </si>
  <si>
    <t>S</t>
  </si>
  <si>
    <t>M</t>
  </si>
  <si>
    <t>L</t>
  </si>
  <si>
    <t>XL</t>
  </si>
  <si>
    <t>CHARCOAL HTR</t>
  </si>
  <si>
    <t>DGN</t>
  </si>
  <si>
    <t>PURPLE</t>
  </si>
  <si>
    <t xml:space="preserve">S : P : N  </t>
  </si>
  <si>
    <t>T: R :C</t>
  </si>
  <si>
    <t>ORANGE</t>
  </si>
  <si>
    <t>T R M</t>
  </si>
  <si>
    <t>AQUA BLACK</t>
  </si>
  <si>
    <t>TEAL</t>
  </si>
  <si>
    <t>BLACK</t>
  </si>
  <si>
    <t>ORANGE POP</t>
  </si>
  <si>
    <t>ROYAL T: R: B</t>
  </si>
  <si>
    <t>GREY HTR</t>
  </si>
  <si>
    <t>LIGHT GREY</t>
  </si>
  <si>
    <t>SLATE GREY</t>
  </si>
  <si>
    <t>ROYAL HTR 2</t>
  </si>
  <si>
    <t>GREY HTR 2</t>
  </si>
  <si>
    <t>T :R :M  AS</t>
  </si>
  <si>
    <t>C:BLUE</t>
  </si>
  <si>
    <t>NAVY HTR</t>
  </si>
  <si>
    <t>RED HEATHER</t>
  </si>
  <si>
    <t>Total Pcs</t>
  </si>
  <si>
    <t>Total Ctn.</t>
  </si>
  <si>
    <t>Ctn.Dim.</t>
  </si>
  <si>
    <t>CHARCOAL</t>
  </si>
  <si>
    <t>GREY</t>
  </si>
  <si>
    <t>NAVY</t>
  </si>
  <si>
    <t>4JY</t>
  </si>
  <si>
    <t>M84T</t>
  </si>
  <si>
    <t>RED</t>
  </si>
  <si>
    <t>YELLOW</t>
  </si>
  <si>
    <t>ROYAL</t>
  </si>
  <si>
    <t>GREEN</t>
  </si>
  <si>
    <t>OFF WHITE</t>
  </si>
  <si>
    <t>REAL TEAL</t>
  </si>
  <si>
    <t>BROWN</t>
  </si>
  <si>
    <t>D:ORANGE</t>
  </si>
  <si>
    <t>D:GREY</t>
  </si>
  <si>
    <t>LIMON</t>
  </si>
  <si>
    <t xml:space="preserve">TOTAL Pcs </t>
  </si>
  <si>
    <t>TOTAL Ctn.</t>
  </si>
  <si>
    <t>HOODIE</t>
  </si>
  <si>
    <t>Men's</t>
  </si>
  <si>
    <t>Boy's</t>
  </si>
  <si>
    <t>Total Units:</t>
  </si>
  <si>
    <t>Total Cartons: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</si>
</sst>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[$-409]General"/>
    <numFmt numFmtId="166" formatCode="[$-409]0%"/>
    <numFmt numFmtId="167" formatCode="&quot; $&quot;#,##0.00&quot; &quot;;&quot; $(&quot;#,##0.00&quot;)&quot;;&quot; $-&quot;#&quot; &quot;;&quot; &quot;@&quot; &quot;"/>
  </numFmts>
  <fonts count="14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Arial Unicode MS"/>
      <family val="2"/>
    </font>
    <font>
      <sz val="11"/>
      <color indexed="8"/>
      <name val="Arial Unicode MS"/>
      <family val="2"/>
    </font>
    <font>
      <sz val="36"/>
      <color indexed="8"/>
      <name val="Calibri"/>
      <family val="2"/>
    </font>
    <font>
      <sz val="28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11" fillId="0" borderId="0"/>
    <xf numFmtId="165" fontId="11" fillId="0" borderId="0"/>
    <xf numFmtId="166" fontId="11" fillId="0" borderId="0"/>
    <xf numFmtId="0" fontId="12" fillId="0" borderId="0" applyNumberFormat="0" applyFill="0" applyBorder="0" applyAlignment="0" applyProtection="0"/>
    <xf numFmtId="0" fontId="10" fillId="0" borderId="0"/>
    <xf numFmtId="0" fontId="13" fillId="0" borderId="0"/>
  </cellStyleXfs>
  <cellXfs count="49">
    <xf numFmtId="0" fontId="0" fillId="0" borderId="0" xfId="0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/>
    <xf numFmtId="0" fontId="6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9">
    <cellStyle name="Currency 2" xfId="1"/>
    <cellStyle name="Currency 3" xfId="2"/>
    <cellStyle name="Excel Built-in Currency" xfId="3"/>
    <cellStyle name="Excel Built-in Normal" xfId="4"/>
    <cellStyle name="Excel Built-in Percent" xfId="5"/>
    <cellStyle name="Hyperlink 2" xfId="6"/>
    <cellStyle name="Normal" xfId="0" builtinId="0"/>
    <cellStyle name="Normal 2" xfId="7"/>
    <cellStyle name="Normal 5" xf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47625</xdr:rowOff>
    </xdr:from>
    <xdr:to>
      <xdr:col>0</xdr:col>
      <xdr:colOff>2352675</xdr:colOff>
      <xdr:row>5</xdr:row>
      <xdr:rowOff>409575</xdr:rowOff>
    </xdr:to>
    <xdr:pic>
      <xdr:nvPicPr>
        <xdr:cNvPr id="2049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971550"/>
          <a:ext cx="22860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</xdr:row>
      <xdr:rowOff>38100</xdr:rowOff>
    </xdr:from>
    <xdr:to>
      <xdr:col>0</xdr:col>
      <xdr:colOff>2324100</xdr:colOff>
      <xdr:row>10</xdr:row>
      <xdr:rowOff>400050</xdr:rowOff>
    </xdr:to>
    <xdr:pic>
      <xdr:nvPicPr>
        <xdr:cNvPr id="2050" name="Picture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3152775"/>
          <a:ext cx="22860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</xdr:row>
      <xdr:rowOff>66675</xdr:rowOff>
    </xdr:from>
    <xdr:to>
      <xdr:col>0</xdr:col>
      <xdr:colOff>2324100</xdr:colOff>
      <xdr:row>15</xdr:row>
      <xdr:rowOff>438150</xdr:rowOff>
    </xdr:to>
    <xdr:pic>
      <xdr:nvPicPr>
        <xdr:cNvPr id="2051" name="Picture 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372100"/>
          <a:ext cx="228600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17</xdr:row>
      <xdr:rowOff>38100</xdr:rowOff>
    </xdr:from>
    <xdr:to>
      <xdr:col>0</xdr:col>
      <xdr:colOff>2324100</xdr:colOff>
      <xdr:row>20</xdr:row>
      <xdr:rowOff>400050</xdr:rowOff>
    </xdr:to>
    <xdr:pic>
      <xdr:nvPicPr>
        <xdr:cNvPr id="2052" name="Picture 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7534275"/>
          <a:ext cx="227647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22</xdr:row>
      <xdr:rowOff>47625</xdr:rowOff>
    </xdr:from>
    <xdr:to>
      <xdr:col>0</xdr:col>
      <xdr:colOff>2362200</xdr:colOff>
      <xdr:row>25</xdr:row>
      <xdr:rowOff>409575</xdr:rowOff>
    </xdr:to>
    <xdr:pic>
      <xdr:nvPicPr>
        <xdr:cNvPr id="2053" name="Picture 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9734550"/>
          <a:ext cx="22860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27</xdr:row>
      <xdr:rowOff>38100</xdr:rowOff>
    </xdr:from>
    <xdr:to>
      <xdr:col>0</xdr:col>
      <xdr:colOff>2362200</xdr:colOff>
      <xdr:row>30</xdr:row>
      <xdr:rowOff>400050</xdr:rowOff>
    </xdr:to>
    <xdr:pic>
      <xdr:nvPicPr>
        <xdr:cNvPr id="2054" name="Picture 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200" y="11915775"/>
          <a:ext cx="22860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32</xdr:row>
      <xdr:rowOff>47625</xdr:rowOff>
    </xdr:from>
    <xdr:to>
      <xdr:col>0</xdr:col>
      <xdr:colOff>2381250</xdr:colOff>
      <xdr:row>35</xdr:row>
      <xdr:rowOff>409575</xdr:rowOff>
    </xdr:to>
    <xdr:pic>
      <xdr:nvPicPr>
        <xdr:cNvPr id="2055" name="Picture 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14116050"/>
          <a:ext cx="22860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37</xdr:row>
      <xdr:rowOff>66675</xdr:rowOff>
    </xdr:from>
    <xdr:to>
      <xdr:col>0</xdr:col>
      <xdr:colOff>2343150</xdr:colOff>
      <xdr:row>41</xdr:row>
      <xdr:rowOff>0</xdr:rowOff>
    </xdr:to>
    <xdr:pic>
      <xdr:nvPicPr>
        <xdr:cNvPr id="2056" name="Picture 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150" y="16325850"/>
          <a:ext cx="228600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42</xdr:row>
      <xdr:rowOff>57150</xdr:rowOff>
    </xdr:from>
    <xdr:to>
      <xdr:col>0</xdr:col>
      <xdr:colOff>2343150</xdr:colOff>
      <xdr:row>45</xdr:row>
      <xdr:rowOff>419100</xdr:rowOff>
    </xdr:to>
    <xdr:pic>
      <xdr:nvPicPr>
        <xdr:cNvPr id="2057" name="Picture 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8507075"/>
          <a:ext cx="227647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47</xdr:row>
      <xdr:rowOff>57150</xdr:rowOff>
    </xdr:from>
    <xdr:to>
      <xdr:col>0</xdr:col>
      <xdr:colOff>2343150</xdr:colOff>
      <xdr:row>50</xdr:row>
      <xdr:rowOff>419100</xdr:rowOff>
    </xdr:to>
    <xdr:pic>
      <xdr:nvPicPr>
        <xdr:cNvPr id="2058" name="Picture 1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150" y="20697825"/>
          <a:ext cx="22860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52</xdr:row>
      <xdr:rowOff>85725</xdr:rowOff>
    </xdr:from>
    <xdr:to>
      <xdr:col>0</xdr:col>
      <xdr:colOff>2324100</xdr:colOff>
      <xdr:row>56</xdr:row>
      <xdr:rowOff>9525</xdr:rowOff>
    </xdr:to>
    <xdr:pic>
      <xdr:nvPicPr>
        <xdr:cNvPr id="2059" name="Picture 1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2917150"/>
          <a:ext cx="227647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57</xdr:row>
      <xdr:rowOff>47625</xdr:rowOff>
    </xdr:from>
    <xdr:to>
      <xdr:col>0</xdr:col>
      <xdr:colOff>2343150</xdr:colOff>
      <xdr:row>60</xdr:row>
      <xdr:rowOff>409575</xdr:rowOff>
    </xdr:to>
    <xdr:pic>
      <xdr:nvPicPr>
        <xdr:cNvPr id="2060" name="Picture 1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25069800"/>
          <a:ext cx="227647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62</xdr:row>
      <xdr:rowOff>57150</xdr:rowOff>
    </xdr:from>
    <xdr:to>
      <xdr:col>0</xdr:col>
      <xdr:colOff>2362200</xdr:colOff>
      <xdr:row>65</xdr:row>
      <xdr:rowOff>419100</xdr:rowOff>
    </xdr:to>
    <xdr:pic>
      <xdr:nvPicPr>
        <xdr:cNvPr id="2061" name="Picture 1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27270075"/>
          <a:ext cx="227647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67</xdr:row>
      <xdr:rowOff>47625</xdr:rowOff>
    </xdr:from>
    <xdr:to>
      <xdr:col>0</xdr:col>
      <xdr:colOff>2286000</xdr:colOff>
      <xdr:row>70</xdr:row>
      <xdr:rowOff>409575</xdr:rowOff>
    </xdr:to>
    <xdr:pic>
      <xdr:nvPicPr>
        <xdr:cNvPr id="2062" name="Picture 1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29451300"/>
          <a:ext cx="22860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72</xdr:row>
      <xdr:rowOff>38100</xdr:rowOff>
    </xdr:from>
    <xdr:to>
      <xdr:col>0</xdr:col>
      <xdr:colOff>2324100</xdr:colOff>
      <xdr:row>75</xdr:row>
      <xdr:rowOff>400050</xdr:rowOff>
    </xdr:to>
    <xdr:pic>
      <xdr:nvPicPr>
        <xdr:cNvPr id="2063" name="Picture 1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31632525"/>
          <a:ext cx="227647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77</xdr:row>
      <xdr:rowOff>47625</xdr:rowOff>
    </xdr:from>
    <xdr:to>
      <xdr:col>0</xdr:col>
      <xdr:colOff>2324100</xdr:colOff>
      <xdr:row>80</xdr:row>
      <xdr:rowOff>409575</xdr:rowOff>
    </xdr:to>
    <xdr:pic>
      <xdr:nvPicPr>
        <xdr:cNvPr id="2064" name="Picture 1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33832800"/>
          <a:ext cx="22860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82</xdr:row>
      <xdr:rowOff>47625</xdr:rowOff>
    </xdr:from>
    <xdr:to>
      <xdr:col>0</xdr:col>
      <xdr:colOff>2286000</xdr:colOff>
      <xdr:row>85</xdr:row>
      <xdr:rowOff>409575</xdr:rowOff>
    </xdr:to>
    <xdr:pic>
      <xdr:nvPicPr>
        <xdr:cNvPr id="2065" name="Picture 1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36023550"/>
          <a:ext cx="227647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87</xdr:row>
      <xdr:rowOff>47625</xdr:rowOff>
    </xdr:from>
    <xdr:to>
      <xdr:col>0</xdr:col>
      <xdr:colOff>2305050</xdr:colOff>
      <xdr:row>90</xdr:row>
      <xdr:rowOff>409575</xdr:rowOff>
    </xdr:to>
    <xdr:pic>
      <xdr:nvPicPr>
        <xdr:cNvPr id="2066" name="Picture 1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38214300"/>
          <a:ext cx="22860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92</xdr:row>
      <xdr:rowOff>47625</xdr:rowOff>
    </xdr:from>
    <xdr:to>
      <xdr:col>0</xdr:col>
      <xdr:colOff>2419350</xdr:colOff>
      <xdr:row>95</xdr:row>
      <xdr:rowOff>409575</xdr:rowOff>
    </xdr:to>
    <xdr:pic>
      <xdr:nvPicPr>
        <xdr:cNvPr id="2067" name="Picture 19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40405050"/>
          <a:ext cx="22860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97</xdr:row>
      <xdr:rowOff>47625</xdr:rowOff>
    </xdr:from>
    <xdr:to>
      <xdr:col>0</xdr:col>
      <xdr:colOff>2286000</xdr:colOff>
      <xdr:row>100</xdr:row>
      <xdr:rowOff>409575</xdr:rowOff>
    </xdr:to>
    <xdr:pic>
      <xdr:nvPicPr>
        <xdr:cNvPr id="2068" name="Picture 2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42595800"/>
          <a:ext cx="22860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102</xdr:row>
      <xdr:rowOff>47625</xdr:rowOff>
    </xdr:from>
    <xdr:to>
      <xdr:col>0</xdr:col>
      <xdr:colOff>2286000</xdr:colOff>
      <xdr:row>105</xdr:row>
      <xdr:rowOff>409575</xdr:rowOff>
    </xdr:to>
    <xdr:pic>
      <xdr:nvPicPr>
        <xdr:cNvPr id="2069" name="Picture 2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86550"/>
          <a:ext cx="22860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107</xdr:row>
      <xdr:rowOff>28575</xdr:rowOff>
    </xdr:from>
    <xdr:to>
      <xdr:col>0</xdr:col>
      <xdr:colOff>2305050</xdr:colOff>
      <xdr:row>110</xdr:row>
      <xdr:rowOff>390525</xdr:rowOff>
    </xdr:to>
    <xdr:pic>
      <xdr:nvPicPr>
        <xdr:cNvPr id="2070" name="Picture 2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575" y="46958250"/>
          <a:ext cx="227647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2000250</xdr:colOff>
      <xdr:row>5</xdr:row>
      <xdr:rowOff>171450</xdr:rowOff>
    </xdr:to>
    <xdr:pic>
      <xdr:nvPicPr>
        <xdr:cNvPr id="3073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200025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2000250</xdr:colOff>
      <xdr:row>10</xdr:row>
      <xdr:rowOff>171450</xdr:rowOff>
    </xdr:to>
    <xdr:pic>
      <xdr:nvPicPr>
        <xdr:cNvPr id="3074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67050"/>
          <a:ext cx="200025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2000250</xdr:colOff>
      <xdr:row>10</xdr:row>
      <xdr:rowOff>171450</xdr:rowOff>
    </xdr:to>
    <xdr:pic>
      <xdr:nvPicPr>
        <xdr:cNvPr id="3075" name="Picture 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67050"/>
          <a:ext cx="200025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12</xdr:row>
      <xdr:rowOff>28575</xdr:rowOff>
    </xdr:from>
    <xdr:to>
      <xdr:col>0</xdr:col>
      <xdr:colOff>2105025</xdr:colOff>
      <xdr:row>15</xdr:row>
      <xdr:rowOff>381000</xdr:rowOff>
    </xdr:to>
    <xdr:pic>
      <xdr:nvPicPr>
        <xdr:cNvPr id="3076" name="Picture 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" y="5286375"/>
          <a:ext cx="201930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2019300</xdr:colOff>
      <xdr:row>10</xdr:row>
      <xdr:rowOff>352425</xdr:rowOff>
    </xdr:to>
    <xdr:pic>
      <xdr:nvPicPr>
        <xdr:cNvPr id="3077" name="Picture 5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067050"/>
          <a:ext cx="201930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2019300</xdr:colOff>
      <xdr:row>10</xdr:row>
      <xdr:rowOff>352425</xdr:rowOff>
    </xdr:to>
    <xdr:pic>
      <xdr:nvPicPr>
        <xdr:cNvPr id="3078" name="Picture 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067050"/>
          <a:ext cx="201930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2019300</xdr:colOff>
      <xdr:row>5</xdr:row>
      <xdr:rowOff>352425</xdr:rowOff>
    </xdr:to>
    <xdr:pic>
      <xdr:nvPicPr>
        <xdr:cNvPr id="3079" name="Picture 7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876300"/>
          <a:ext cx="201930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2019300</xdr:colOff>
      <xdr:row>20</xdr:row>
      <xdr:rowOff>352425</xdr:rowOff>
    </xdr:to>
    <xdr:pic>
      <xdr:nvPicPr>
        <xdr:cNvPr id="3080" name="Picture 8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7448550"/>
          <a:ext cx="201930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2019300</xdr:colOff>
      <xdr:row>20</xdr:row>
      <xdr:rowOff>352425</xdr:rowOff>
    </xdr:to>
    <xdr:pic>
      <xdr:nvPicPr>
        <xdr:cNvPr id="3081" name="Picture 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7448550"/>
          <a:ext cx="201930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2019300</xdr:colOff>
      <xdr:row>25</xdr:row>
      <xdr:rowOff>352425</xdr:rowOff>
    </xdr:to>
    <xdr:pic>
      <xdr:nvPicPr>
        <xdr:cNvPr id="3082" name="Picture 10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639300"/>
          <a:ext cx="201930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27</xdr:row>
      <xdr:rowOff>66675</xdr:rowOff>
    </xdr:from>
    <xdr:to>
      <xdr:col>0</xdr:col>
      <xdr:colOff>2114550</xdr:colOff>
      <xdr:row>30</xdr:row>
      <xdr:rowOff>381000</xdr:rowOff>
    </xdr:to>
    <xdr:pic>
      <xdr:nvPicPr>
        <xdr:cNvPr id="3083" name="Picture 1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8575" y="11896725"/>
          <a:ext cx="2085975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200025</xdr:rowOff>
    </xdr:from>
    <xdr:to>
      <xdr:col>0</xdr:col>
      <xdr:colOff>2676525</xdr:colOff>
      <xdr:row>10</xdr:row>
      <xdr:rowOff>200025</xdr:rowOff>
    </xdr:to>
    <xdr:pic>
      <xdr:nvPicPr>
        <xdr:cNvPr id="1025" name="Picture 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5825"/>
          <a:ext cx="2676525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12</xdr:row>
      <xdr:rowOff>180975</xdr:rowOff>
    </xdr:from>
    <xdr:to>
      <xdr:col>0</xdr:col>
      <xdr:colOff>2638425</xdr:colOff>
      <xdr:row>20</xdr:row>
      <xdr:rowOff>238125</xdr:rowOff>
    </xdr:to>
    <xdr:pic>
      <xdr:nvPicPr>
        <xdr:cNvPr id="1026" name="Picture 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150" y="3581400"/>
          <a:ext cx="2581275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23</xdr:row>
      <xdr:rowOff>57150</xdr:rowOff>
    </xdr:from>
    <xdr:to>
      <xdr:col>0</xdr:col>
      <xdr:colOff>2743200</xdr:colOff>
      <xdr:row>31</xdr:row>
      <xdr:rowOff>66675</xdr:rowOff>
    </xdr:to>
    <xdr:pic>
      <xdr:nvPicPr>
        <xdr:cNvPr id="1027" name="Picture 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" y="6391275"/>
          <a:ext cx="2695575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33</xdr:row>
      <xdr:rowOff>133350</xdr:rowOff>
    </xdr:from>
    <xdr:to>
      <xdr:col>0</xdr:col>
      <xdr:colOff>2524125</xdr:colOff>
      <xdr:row>40</xdr:row>
      <xdr:rowOff>257175</xdr:rowOff>
    </xdr:to>
    <xdr:pic>
      <xdr:nvPicPr>
        <xdr:cNvPr id="1028" name="Picture 8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2400" y="9134475"/>
          <a:ext cx="2371725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M115"/>
  <sheetViews>
    <sheetView topLeftCell="A37" workbookViewId="0">
      <selection activeCell="C5" sqref="C5"/>
    </sheetView>
  </sheetViews>
  <sheetFormatPr defaultRowHeight="35.1" customHeight="1" x14ac:dyDescent="0.25"/>
  <cols>
    <col min="1" max="1" width="33" customWidth="1"/>
    <col min="2" max="2" width="8" bestFit="1" customWidth="1"/>
    <col min="3" max="3" width="12.625" bestFit="1" customWidth="1"/>
    <col min="4" max="4" width="14.25" customWidth="1"/>
    <col min="5" max="5" width="5.875" customWidth="1"/>
    <col min="6" max="6" width="9.375" customWidth="1"/>
    <col min="7" max="7" width="11" customWidth="1"/>
    <col min="11" max="12" width="10.5" bestFit="1" customWidth="1"/>
    <col min="13" max="13" width="18.75" customWidth="1"/>
  </cols>
  <sheetData>
    <row r="1" spans="1:13" ht="38.25" customHeight="1" x14ac:dyDescent="0.7">
      <c r="A1" s="27" t="s">
        <v>62</v>
      </c>
    </row>
    <row r="2" spans="1:13" s="1" customFormat="1" ht="35.1" customHeight="1" x14ac:dyDescent="0.25"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3" t="s">
        <v>11</v>
      </c>
      <c r="L2" s="3" t="s">
        <v>12</v>
      </c>
      <c r="M2" s="2"/>
    </row>
    <row r="3" spans="1:13" s="6" customFormat="1" ht="35.1" customHeight="1" x14ac:dyDescent="0.25">
      <c r="A3" s="31"/>
      <c r="B3" s="4" t="s">
        <v>13</v>
      </c>
      <c r="C3" s="4" t="s">
        <v>14</v>
      </c>
      <c r="D3" s="4" t="s">
        <v>15</v>
      </c>
      <c r="E3" s="4" t="s">
        <v>16</v>
      </c>
      <c r="F3" s="4">
        <v>2</v>
      </c>
      <c r="G3" s="5">
        <v>48</v>
      </c>
      <c r="H3" s="5">
        <f>G3*F3</f>
        <v>96</v>
      </c>
      <c r="I3" s="5">
        <v>20</v>
      </c>
      <c r="J3" s="5"/>
      <c r="K3" s="5"/>
      <c r="L3" s="5"/>
      <c r="M3" s="5"/>
    </row>
    <row r="4" spans="1:13" s="6" customFormat="1" ht="35.1" customHeight="1" x14ac:dyDescent="0.25">
      <c r="A4" s="32"/>
      <c r="B4" s="4" t="s">
        <v>13</v>
      </c>
      <c r="C4" s="4" t="s">
        <v>14</v>
      </c>
      <c r="D4" s="4" t="s">
        <v>15</v>
      </c>
      <c r="E4" s="4" t="s">
        <v>17</v>
      </c>
      <c r="F4" s="4">
        <v>5</v>
      </c>
      <c r="G4" s="5">
        <v>48</v>
      </c>
      <c r="H4" s="5">
        <f t="shared" ref="H4:H68" si="0">G4*F4</f>
        <v>240</v>
      </c>
      <c r="I4" s="5">
        <v>49</v>
      </c>
      <c r="J4" s="5"/>
      <c r="K4" s="5"/>
      <c r="L4" s="5"/>
      <c r="M4" s="5"/>
    </row>
    <row r="5" spans="1:13" s="6" customFormat="1" ht="35.1" customHeight="1" x14ac:dyDescent="0.25">
      <c r="A5" s="32"/>
      <c r="B5" s="4" t="s">
        <v>13</v>
      </c>
      <c r="C5" s="4" t="s">
        <v>14</v>
      </c>
      <c r="D5" s="4" t="s">
        <v>15</v>
      </c>
      <c r="E5" s="4" t="s">
        <v>18</v>
      </c>
      <c r="F5" s="4">
        <v>4</v>
      </c>
      <c r="G5" s="5">
        <v>48</v>
      </c>
      <c r="H5" s="5">
        <f t="shared" si="0"/>
        <v>192</v>
      </c>
      <c r="I5" s="5">
        <v>7</v>
      </c>
      <c r="J5" s="5"/>
      <c r="K5" s="5"/>
      <c r="L5" s="5"/>
      <c r="M5" s="5"/>
    </row>
    <row r="6" spans="1:13" s="6" customFormat="1" ht="35.1" customHeight="1" x14ac:dyDescent="0.25">
      <c r="A6" s="33"/>
      <c r="B6" s="4" t="s">
        <v>13</v>
      </c>
      <c r="C6" s="4" t="s">
        <v>14</v>
      </c>
      <c r="D6" s="4" t="s">
        <v>15</v>
      </c>
      <c r="E6" s="4" t="s">
        <v>19</v>
      </c>
      <c r="F6" s="4">
        <v>2</v>
      </c>
      <c r="G6" s="5">
        <v>48</v>
      </c>
      <c r="H6" s="5">
        <f t="shared" si="0"/>
        <v>96</v>
      </c>
      <c r="I6" s="5">
        <v>29</v>
      </c>
      <c r="J6" s="5"/>
      <c r="K6" s="5"/>
      <c r="L6" s="5"/>
      <c r="M6" s="5"/>
    </row>
    <row r="7" spans="1:13" s="1" customFormat="1" ht="35.1" customHeight="1" x14ac:dyDescent="0.25">
      <c r="B7" s="2" t="s">
        <v>0</v>
      </c>
      <c r="C7" s="2"/>
      <c r="D7" s="2"/>
      <c r="E7" s="2"/>
      <c r="F7" s="2">
        <f>SUM(F3:F6)</f>
        <v>13</v>
      </c>
      <c r="G7" s="7"/>
      <c r="H7" s="7">
        <f>SUM(H3:H6)</f>
        <v>624</v>
      </c>
      <c r="I7" s="7">
        <f>SUM(I3:I6)</f>
        <v>105</v>
      </c>
      <c r="J7" s="7">
        <v>2</v>
      </c>
      <c r="K7" s="8">
        <f>I7+H7</f>
        <v>729</v>
      </c>
      <c r="L7" s="8">
        <f>J7+F7</f>
        <v>15</v>
      </c>
      <c r="M7" s="7"/>
    </row>
    <row r="8" spans="1:13" s="6" customFormat="1" ht="35.1" customHeight="1" x14ac:dyDescent="0.25">
      <c r="A8" s="31"/>
      <c r="B8" s="4" t="s">
        <v>13</v>
      </c>
      <c r="C8" s="4" t="s">
        <v>14</v>
      </c>
      <c r="D8" s="4" t="s">
        <v>20</v>
      </c>
      <c r="E8" s="4" t="s">
        <v>16</v>
      </c>
      <c r="F8" s="4">
        <v>4</v>
      </c>
      <c r="G8" s="5">
        <v>48</v>
      </c>
      <c r="H8" s="5">
        <f t="shared" si="0"/>
        <v>192</v>
      </c>
      <c r="I8" s="5">
        <v>12</v>
      </c>
      <c r="J8" s="5"/>
      <c r="K8" s="5"/>
      <c r="L8" s="5"/>
      <c r="M8" s="5"/>
    </row>
    <row r="9" spans="1:13" s="6" customFormat="1" ht="35.1" customHeight="1" x14ac:dyDescent="0.25">
      <c r="A9" s="32"/>
      <c r="B9" s="4" t="s">
        <v>13</v>
      </c>
      <c r="C9" s="4" t="s">
        <v>14</v>
      </c>
      <c r="D9" s="4" t="s">
        <v>20</v>
      </c>
      <c r="E9" s="4" t="s">
        <v>17</v>
      </c>
      <c r="F9" s="4">
        <v>7</v>
      </c>
      <c r="G9" s="5">
        <v>48</v>
      </c>
      <c r="H9" s="5">
        <f t="shared" si="0"/>
        <v>336</v>
      </c>
      <c r="I9" s="5">
        <v>7</v>
      </c>
      <c r="J9" s="5"/>
      <c r="K9" s="5"/>
      <c r="L9" s="5"/>
      <c r="M9" s="5"/>
    </row>
    <row r="10" spans="1:13" s="6" customFormat="1" ht="35.1" customHeight="1" x14ac:dyDescent="0.25">
      <c r="A10" s="32"/>
      <c r="B10" s="4" t="s">
        <v>13</v>
      </c>
      <c r="C10" s="4" t="s">
        <v>14</v>
      </c>
      <c r="D10" s="4" t="s">
        <v>20</v>
      </c>
      <c r="E10" s="4" t="s">
        <v>18</v>
      </c>
      <c r="F10" s="4">
        <v>5</v>
      </c>
      <c r="G10" s="5">
        <v>48</v>
      </c>
      <c r="H10" s="5">
        <f t="shared" si="0"/>
        <v>240</v>
      </c>
      <c r="I10" s="5">
        <v>37</v>
      </c>
      <c r="J10" s="5"/>
      <c r="K10" s="5"/>
      <c r="L10" s="5"/>
      <c r="M10" s="5"/>
    </row>
    <row r="11" spans="1:13" s="6" customFormat="1" ht="35.1" customHeight="1" x14ac:dyDescent="0.25">
      <c r="A11" s="33"/>
      <c r="B11" s="4" t="s">
        <v>13</v>
      </c>
      <c r="C11" s="4" t="s">
        <v>14</v>
      </c>
      <c r="D11" s="4" t="s">
        <v>20</v>
      </c>
      <c r="E11" s="4" t="s">
        <v>19</v>
      </c>
      <c r="F11" s="4">
        <v>2</v>
      </c>
      <c r="G11" s="5">
        <v>48</v>
      </c>
      <c r="H11" s="5">
        <f t="shared" si="0"/>
        <v>96</v>
      </c>
      <c r="I11" s="5">
        <v>42</v>
      </c>
      <c r="J11" s="5"/>
      <c r="K11" s="5"/>
      <c r="L11" s="5"/>
      <c r="M11" s="5"/>
    </row>
    <row r="12" spans="1:13" s="1" customFormat="1" ht="35.1" customHeight="1" x14ac:dyDescent="0.25">
      <c r="B12" s="2" t="s">
        <v>0</v>
      </c>
      <c r="C12" s="2"/>
      <c r="D12" s="2"/>
      <c r="E12" s="2"/>
      <c r="F12" s="2">
        <f>SUM(F8:F11)</f>
        <v>18</v>
      </c>
      <c r="G12" s="7"/>
      <c r="H12" s="7">
        <f>SUM(H8:H11)</f>
        <v>864</v>
      </c>
      <c r="I12" s="7">
        <f>SUM(I8:I11)</f>
        <v>98</v>
      </c>
      <c r="J12" s="7">
        <v>2</v>
      </c>
      <c r="K12" s="8">
        <f>I12+H12</f>
        <v>962</v>
      </c>
      <c r="L12" s="8">
        <f>J12+F12</f>
        <v>20</v>
      </c>
      <c r="M12" s="7"/>
    </row>
    <row r="13" spans="1:13" s="6" customFormat="1" ht="35.1" customHeight="1" x14ac:dyDescent="0.25">
      <c r="A13" s="31"/>
      <c r="B13" s="4" t="s">
        <v>13</v>
      </c>
      <c r="C13" s="4" t="s">
        <v>14</v>
      </c>
      <c r="D13" s="4" t="s">
        <v>21</v>
      </c>
      <c r="E13" s="4" t="s">
        <v>16</v>
      </c>
      <c r="F13" s="4">
        <v>1</v>
      </c>
      <c r="G13" s="5">
        <v>48</v>
      </c>
      <c r="H13" s="5">
        <f t="shared" si="0"/>
        <v>48</v>
      </c>
      <c r="I13" s="5">
        <v>13</v>
      </c>
      <c r="J13" s="5"/>
      <c r="K13" s="5"/>
      <c r="L13" s="5"/>
      <c r="M13" s="5"/>
    </row>
    <row r="14" spans="1:13" s="6" customFormat="1" ht="35.1" customHeight="1" x14ac:dyDescent="0.25">
      <c r="A14" s="32"/>
      <c r="B14" s="4" t="s">
        <v>13</v>
      </c>
      <c r="C14" s="4" t="s">
        <v>14</v>
      </c>
      <c r="D14" s="4" t="s">
        <v>21</v>
      </c>
      <c r="E14" s="4" t="s">
        <v>17</v>
      </c>
      <c r="F14" s="4">
        <v>5</v>
      </c>
      <c r="G14" s="5">
        <v>48</v>
      </c>
      <c r="H14" s="5">
        <f t="shared" si="0"/>
        <v>240</v>
      </c>
      <c r="I14" s="5">
        <v>18</v>
      </c>
      <c r="J14" s="5"/>
      <c r="K14" s="5"/>
      <c r="L14" s="5"/>
      <c r="M14" s="5"/>
    </row>
    <row r="15" spans="1:13" s="6" customFormat="1" ht="35.1" customHeight="1" x14ac:dyDescent="0.25">
      <c r="A15" s="32"/>
      <c r="B15" s="4" t="s">
        <v>13</v>
      </c>
      <c r="C15" s="4" t="s">
        <v>14</v>
      </c>
      <c r="D15" s="4" t="s">
        <v>21</v>
      </c>
      <c r="E15" s="4" t="s">
        <v>18</v>
      </c>
      <c r="F15" s="4">
        <v>6</v>
      </c>
      <c r="G15" s="5">
        <v>48</v>
      </c>
      <c r="H15" s="5">
        <f t="shared" si="0"/>
        <v>288</v>
      </c>
      <c r="I15" s="5">
        <v>12</v>
      </c>
      <c r="J15" s="5"/>
      <c r="K15" s="5"/>
      <c r="L15" s="5"/>
      <c r="M15" s="5"/>
    </row>
    <row r="16" spans="1:13" s="6" customFormat="1" ht="35.1" customHeight="1" x14ac:dyDescent="0.25">
      <c r="A16" s="33"/>
      <c r="B16" s="4" t="s">
        <v>13</v>
      </c>
      <c r="C16" s="4" t="s">
        <v>14</v>
      </c>
      <c r="D16" s="4" t="s">
        <v>21</v>
      </c>
      <c r="E16" s="4" t="s">
        <v>19</v>
      </c>
      <c r="F16" s="4">
        <v>1</v>
      </c>
      <c r="G16" s="5">
        <v>48</v>
      </c>
      <c r="H16" s="5">
        <f t="shared" si="0"/>
        <v>48</v>
      </c>
      <c r="I16" s="5">
        <v>30</v>
      </c>
      <c r="J16" s="5"/>
      <c r="K16" s="5"/>
      <c r="L16" s="5"/>
      <c r="M16" s="5"/>
    </row>
    <row r="17" spans="1:13" s="1" customFormat="1" ht="35.1" customHeight="1" x14ac:dyDescent="0.25">
      <c r="B17" s="2" t="s">
        <v>0</v>
      </c>
      <c r="C17" s="2"/>
      <c r="D17" s="2"/>
      <c r="E17" s="2"/>
      <c r="F17" s="2">
        <f>SUM(F13:F16)</f>
        <v>13</v>
      </c>
      <c r="G17" s="7"/>
      <c r="H17" s="7">
        <f>SUM(H13:H16)</f>
        <v>624</v>
      </c>
      <c r="I17" s="7">
        <f>SUM(I13:I16)</f>
        <v>73</v>
      </c>
      <c r="J17" s="7">
        <v>2</v>
      </c>
      <c r="K17" s="8">
        <f>I17+H17</f>
        <v>697</v>
      </c>
      <c r="L17" s="8">
        <f>J17+F17</f>
        <v>15</v>
      </c>
      <c r="M17" s="7"/>
    </row>
    <row r="18" spans="1:13" s="6" customFormat="1" ht="35.1" customHeight="1" x14ac:dyDescent="0.25">
      <c r="A18" s="31"/>
      <c r="B18" s="4" t="s">
        <v>13</v>
      </c>
      <c r="C18" s="4" t="s">
        <v>14</v>
      </c>
      <c r="D18" s="4" t="s">
        <v>22</v>
      </c>
      <c r="E18" s="4" t="s">
        <v>16</v>
      </c>
      <c r="F18" s="4">
        <v>2</v>
      </c>
      <c r="G18" s="5">
        <v>48</v>
      </c>
      <c r="H18" s="5">
        <f t="shared" si="0"/>
        <v>96</v>
      </c>
      <c r="I18" s="5">
        <v>42</v>
      </c>
      <c r="J18" s="5"/>
      <c r="K18" s="5"/>
      <c r="L18" s="5"/>
      <c r="M18" s="5"/>
    </row>
    <row r="19" spans="1:13" s="6" customFormat="1" ht="35.1" customHeight="1" x14ac:dyDescent="0.25">
      <c r="A19" s="32"/>
      <c r="B19" s="4" t="s">
        <v>13</v>
      </c>
      <c r="C19" s="4" t="s">
        <v>14</v>
      </c>
      <c r="D19" s="4" t="s">
        <v>22</v>
      </c>
      <c r="E19" s="4" t="s">
        <v>17</v>
      </c>
      <c r="F19" s="4">
        <v>5</v>
      </c>
      <c r="G19" s="5">
        <v>48</v>
      </c>
      <c r="H19" s="5">
        <f t="shared" si="0"/>
        <v>240</v>
      </c>
      <c r="I19" s="5">
        <v>41</v>
      </c>
      <c r="J19" s="5"/>
      <c r="K19" s="5"/>
      <c r="L19" s="5"/>
      <c r="M19" s="5"/>
    </row>
    <row r="20" spans="1:13" s="6" customFormat="1" ht="35.1" customHeight="1" x14ac:dyDescent="0.25">
      <c r="A20" s="32"/>
      <c r="B20" s="4" t="s">
        <v>13</v>
      </c>
      <c r="C20" s="4" t="s">
        <v>14</v>
      </c>
      <c r="D20" s="4" t="s">
        <v>22</v>
      </c>
      <c r="E20" s="4" t="s">
        <v>18</v>
      </c>
      <c r="F20" s="4">
        <v>5</v>
      </c>
      <c r="G20" s="5">
        <v>48</v>
      </c>
      <c r="H20" s="5">
        <f t="shared" si="0"/>
        <v>240</v>
      </c>
      <c r="I20" s="5">
        <v>36</v>
      </c>
      <c r="J20" s="5"/>
      <c r="K20" s="5"/>
      <c r="L20" s="5"/>
      <c r="M20" s="5"/>
    </row>
    <row r="21" spans="1:13" s="6" customFormat="1" ht="35.1" customHeight="1" x14ac:dyDescent="0.25">
      <c r="A21" s="33"/>
      <c r="B21" s="4" t="s">
        <v>13</v>
      </c>
      <c r="C21" s="4" t="s">
        <v>14</v>
      </c>
      <c r="D21" s="4" t="s">
        <v>22</v>
      </c>
      <c r="E21" s="4" t="s">
        <v>19</v>
      </c>
      <c r="F21" s="4">
        <v>2</v>
      </c>
      <c r="G21" s="5">
        <v>48</v>
      </c>
      <c r="H21" s="5">
        <f t="shared" si="0"/>
        <v>96</v>
      </c>
      <c r="I21" s="5">
        <v>43</v>
      </c>
      <c r="J21" s="5"/>
      <c r="K21" s="5"/>
      <c r="L21" s="5"/>
      <c r="M21" s="5"/>
    </row>
    <row r="22" spans="1:13" s="1" customFormat="1" ht="35.1" customHeight="1" x14ac:dyDescent="0.25">
      <c r="B22" s="2" t="s">
        <v>0</v>
      </c>
      <c r="C22" s="2"/>
      <c r="D22" s="2"/>
      <c r="E22" s="2"/>
      <c r="F22" s="2">
        <f>SUM(F18:F21)</f>
        <v>14</v>
      </c>
      <c r="G22" s="7"/>
      <c r="H22" s="7">
        <f>SUM(H18:H21)</f>
        <v>672</v>
      </c>
      <c r="I22" s="7">
        <f>SUM(I18:I21)</f>
        <v>162</v>
      </c>
      <c r="J22" s="7">
        <v>4</v>
      </c>
      <c r="K22" s="8">
        <f>I22+H22</f>
        <v>834</v>
      </c>
      <c r="L22" s="8">
        <f>J22+F22</f>
        <v>18</v>
      </c>
      <c r="M22" s="7"/>
    </row>
    <row r="23" spans="1:13" s="6" customFormat="1" ht="35.1" customHeight="1" x14ac:dyDescent="0.25">
      <c r="A23" s="31"/>
      <c r="B23" s="4" t="s">
        <v>13</v>
      </c>
      <c r="C23" s="4" t="s">
        <v>14</v>
      </c>
      <c r="D23" s="4" t="s">
        <v>23</v>
      </c>
      <c r="E23" s="4" t="s">
        <v>16</v>
      </c>
      <c r="F23" s="4">
        <v>2</v>
      </c>
      <c r="G23" s="5">
        <v>48</v>
      </c>
      <c r="H23" s="5">
        <f t="shared" si="0"/>
        <v>96</v>
      </c>
      <c r="I23" s="5"/>
      <c r="J23" s="5"/>
      <c r="K23" s="5"/>
      <c r="L23" s="5"/>
      <c r="M23" s="5"/>
    </row>
    <row r="24" spans="1:13" s="6" customFormat="1" ht="35.1" customHeight="1" x14ac:dyDescent="0.25">
      <c r="A24" s="32"/>
      <c r="B24" s="4" t="s">
        <v>13</v>
      </c>
      <c r="C24" s="4" t="s">
        <v>14</v>
      </c>
      <c r="D24" s="4" t="s">
        <v>23</v>
      </c>
      <c r="E24" s="4" t="s">
        <v>17</v>
      </c>
      <c r="F24" s="4">
        <v>2</v>
      </c>
      <c r="G24" s="5">
        <v>48</v>
      </c>
      <c r="H24" s="5">
        <f t="shared" si="0"/>
        <v>96</v>
      </c>
      <c r="I24" s="5"/>
      <c r="J24" s="5"/>
      <c r="K24" s="5"/>
      <c r="L24" s="5"/>
      <c r="M24" s="5"/>
    </row>
    <row r="25" spans="1:13" s="6" customFormat="1" ht="35.1" customHeight="1" x14ac:dyDescent="0.25">
      <c r="A25" s="32"/>
      <c r="B25" s="4" t="s">
        <v>13</v>
      </c>
      <c r="C25" s="4" t="s">
        <v>14</v>
      </c>
      <c r="D25" s="4" t="s">
        <v>23</v>
      </c>
      <c r="E25" s="4" t="s">
        <v>18</v>
      </c>
      <c r="F25" s="4"/>
      <c r="G25" s="5">
        <v>48</v>
      </c>
      <c r="H25" s="5">
        <f t="shared" si="0"/>
        <v>0</v>
      </c>
      <c r="I25" s="5"/>
      <c r="J25" s="5"/>
      <c r="K25" s="5"/>
      <c r="L25" s="5"/>
      <c r="M25" s="5"/>
    </row>
    <row r="26" spans="1:13" s="6" customFormat="1" ht="35.1" customHeight="1" x14ac:dyDescent="0.25">
      <c r="A26" s="33"/>
      <c r="B26" s="4" t="s">
        <v>13</v>
      </c>
      <c r="C26" s="4" t="s">
        <v>14</v>
      </c>
      <c r="D26" s="4" t="s">
        <v>23</v>
      </c>
      <c r="E26" s="4" t="s">
        <v>19</v>
      </c>
      <c r="F26" s="4">
        <v>1</v>
      </c>
      <c r="G26" s="5">
        <v>48</v>
      </c>
      <c r="H26" s="5">
        <f t="shared" si="0"/>
        <v>48</v>
      </c>
      <c r="I26" s="5"/>
      <c r="J26" s="5"/>
      <c r="K26" s="5"/>
      <c r="L26" s="5"/>
      <c r="M26" s="5"/>
    </row>
    <row r="27" spans="1:13" s="1" customFormat="1" ht="35.1" customHeight="1" x14ac:dyDescent="0.25">
      <c r="B27" s="2" t="s">
        <v>0</v>
      </c>
      <c r="C27" s="2"/>
      <c r="D27" s="2"/>
      <c r="E27" s="2"/>
      <c r="F27" s="2">
        <f>SUM(F23:F26)</f>
        <v>5</v>
      </c>
      <c r="G27" s="7"/>
      <c r="H27" s="7">
        <f>SUM(H23:H26)</f>
        <v>240</v>
      </c>
      <c r="I27" s="7"/>
      <c r="J27" s="7"/>
      <c r="K27" s="8">
        <f>I27+H27</f>
        <v>240</v>
      </c>
      <c r="L27" s="8">
        <f>J27+F27</f>
        <v>5</v>
      </c>
      <c r="M27" s="7"/>
    </row>
    <row r="28" spans="1:13" s="6" customFormat="1" ht="35.1" customHeight="1" x14ac:dyDescent="0.25">
      <c r="A28" s="31"/>
      <c r="B28" s="4" t="s">
        <v>13</v>
      </c>
      <c r="C28" s="4" t="s">
        <v>14</v>
      </c>
      <c r="D28" s="4" t="s">
        <v>24</v>
      </c>
      <c r="E28" s="4" t="s">
        <v>16</v>
      </c>
      <c r="F28" s="4"/>
      <c r="G28" s="5">
        <v>48</v>
      </c>
      <c r="H28" s="5">
        <f t="shared" si="0"/>
        <v>0</v>
      </c>
      <c r="I28" s="5">
        <v>44</v>
      </c>
      <c r="J28" s="5"/>
      <c r="K28" s="5"/>
      <c r="L28" s="5"/>
      <c r="M28" s="5"/>
    </row>
    <row r="29" spans="1:13" s="6" customFormat="1" ht="35.1" customHeight="1" x14ac:dyDescent="0.25">
      <c r="A29" s="32"/>
      <c r="B29" s="4" t="s">
        <v>13</v>
      </c>
      <c r="C29" s="4" t="s">
        <v>14</v>
      </c>
      <c r="D29" s="4" t="s">
        <v>24</v>
      </c>
      <c r="E29" s="4" t="s">
        <v>17</v>
      </c>
      <c r="F29" s="4">
        <v>1</v>
      </c>
      <c r="G29" s="5">
        <v>48</v>
      </c>
      <c r="H29" s="5">
        <f t="shared" si="0"/>
        <v>48</v>
      </c>
      <c r="I29" s="5">
        <v>39</v>
      </c>
      <c r="J29" s="5"/>
      <c r="K29" s="5"/>
      <c r="L29" s="5"/>
      <c r="M29" s="5"/>
    </row>
    <row r="30" spans="1:13" s="6" customFormat="1" ht="35.1" customHeight="1" x14ac:dyDescent="0.25">
      <c r="A30" s="32"/>
      <c r="B30" s="4" t="s">
        <v>13</v>
      </c>
      <c r="C30" s="4" t="s">
        <v>14</v>
      </c>
      <c r="D30" s="4" t="s">
        <v>24</v>
      </c>
      <c r="E30" s="4" t="s">
        <v>18</v>
      </c>
      <c r="F30" s="4">
        <v>1</v>
      </c>
      <c r="G30" s="5">
        <v>48</v>
      </c>
      <c r="H30" s="5">
        <f t="shared" si="0"/>
        <v>48</v>
      </c>
      <c r="I30" s="5">
        <v>16</v>
      </c>
      <c r="J30" s="5"/>
      <c r="K30" s="5"/>
      <c r="L30" s="5"/>
      <c r="M30" s="5"/>
    </row>
    <row r="31" spans="1:13" s="6" customFormat="1" ht="35.1" customHeight="1" x14ac:dyDescent="0.25">
      <c r="A31" s="33"/>
      <c r="B31" s="4" t="s">
        <v>13</v>
      </c>
      <c r="C31" s="4" t="s">
        <v>14</v>
      </c>
      <c r="D31" s="4" t="s">
        <v>24</v>
      </c>
      <c r="E31" s="4" t="s">
        <v>19</v>
      </c>
      <c r="F31" s="4"/>
      <c r="G31" s="5">
        <v>48</v>
      </c>
      <c r="H31" s="5">
        <f t="shared" si="0"/>
        <v>0</v>
      </c>
      <c r="I31" s="5">
        <v>9</v>
      </c>
      <c r="J31" s="5"/>
      <c r="K31" s="5"/>
      <c r="L31" s="5"/>
      <c r="M31" s="5"/>
    </row>
    <row r="32" spans="1:13" s="1" customFormat="1" ht="35.1" customHeight="1" x14ac:dyDescent="0.25">
      <c r="B32" s="2" t="s">
        <v>0</v>
      </c>
      <c r="C32" s="2"/>
      <c r="D32" s="2"/>
      <c r="E32" s="2"/>
      <c r="F32" s="2">
        <f>SUM(F28:F31)</f>
        <v>2</v>
      </c>
      <c r="G32" s="7"/>
      <c r="H32" s="7">
        <f>SUM(H28:H31)</f>
        <v>96</v>
      </c>
      <c r="I32" s="7">
        <f>SUM(I28:I31)</f>
        <v>108</v>
      </c>
      <c r="J32" s="7">
        <v>2</v>
      </c>
      <c r="K32" s="8">
        <f>I32+H32</f>
        <v>204</v>
      </c>
      <c r="L32" s="8">
        <f>J32+F32</f>
        <v>4</v>
      </c>
      <c r="M32" s="7"/>
    </row>
    <row r="33" spans="1:13" s="6" customFormat="1" ht="35.1" customHeight="1" x14ac:dyDescent="0.25">
      <c r="A33" s="31"/>
      <c r="B33" s="4" t="s">
        <v>13</v>
      </c>
      <c r="C33" s="4" t="s">
        <v>14</v>
      </c>
      <c r="D33" s="4" t="s">
        <v>25</v>
      </c>
      <c r="E33" s="4" t="s">
        <v>16</v>
      </c>
      <c r="F33" s="4">
        <v>1</v>
      </c>
      <c r="G33" s="5">
        <v>48</v>
      </c>
      <c r="H33" s="5">
        <f t="shared" si="0"/>
        <v>48</v>
      </c>
      <c r="I33" s="5">
        <v>2</v>
      </c>
      <c r="J33" s="5"/>
      <c r="K33" s="5"/>
      <c r="L33" s="5"/>
      <c r="M33" s="5"/>
    </row>
    <row r="34" spans="1:13" s="6" customFormat="1" ht="35.1" customHeight="1" x14ac:dyDescent="0.25">
      <c r="A34" s="32"/>
      <c r="B34" s="4" t="s">
        <v>13</v>
      </c>
      <c r="C34" s="4" t="s">
        <v>14</v>
      </c>
      <c r="D34" s="4" t="s">
        <v>25</v>
      </c>
      <c r="E34" s="4" t="s">
        <v>17</v>
      </c>
      <c r="F34" s="4">
        <v>1</v>
      </c>
      <c r="G34" s="5">
        <v>48</v>
      </c>
      <c r="H34" s="5">
        <f t="shared" si="0"/>
        <v>48</v>
      </c>
      <c r="I34" s="5">
        <v>37</v>
      </c>
      <c r="J34" s="5"/>
      <c r="K34" s="5"/>
      <c r="L34" s="5"/>
      <c r="M34" s="5"/>
    </row>
    <row r="35" spans="1:13" s="6" customFormat="1" ht="35.1" customHeight="1" x14ac:dyDescent="0.25">
      <c r="A35" s="32"/>
      <c r="B35" s="4" t="s">
        <v>13</v>
      </c>
      <c r="C35" s="4" t="s">
        <v>14</v>
      </c>
      <c r="D35" s="4" t="s">
        <v>25</v>
      </c>
      <c r="E35" s="4" t="s">
        <v>18</v>
      </c>
      <c r="F35" s="4">
        <v>3</v>
      </c>
      <c r="G35" s="5">
        <v>48</v>
      </c>
      <c r="H35" s="5">
        <f t="shared" si="0"/>
        <v>144</v>
      </c>
      <c r="I35" s="5">
        <v>15</v>
      </c>
      <c r="J35" s="5"/>
      <c r="K35" s="5"/>
      <c r="L35" s="5"/>
      <c r="M35" s="5"/>
    </row>
    <row r="36" spans="1:13" s="6" customFormat="1" ht="35.1" customHeight="1" x14ac:dyDescent="0.25">
      <c r="A36" s="33"/>
      <c r="B36" s="4" t="s">
        <v>13</v>
      </c>
      <c r="C36" s="4" t="s">
        <v>14</v>
      </c>
      <c r="D36" s="4" t="s">
        <v>25</v>
      </c>
      <c r="E36" s="4" t="s">
        <v>19</v>
      </c>
      <c r="F36" s="4">
        <v>2</v>
      </c>
      <c r="G36" s="5">
        <v>48</v>
      </c>
      <c r="H36" s="5">
        <f t="shared" si="0"/>
        <v>96</v>
      </c>
      <c r="I36" s="5">
        <v>12</v>
      </c>
      <c r="J36" s="5"/>
      <c r="K36" s="5"/>
      <c r="L36" s="5"/>
      <c r="M36" s="5"/>
    </row>
    <row r="37" spans="1:13" s="1" customFormat="1" ht="35.1" customHeight="1" x14ac:dyDescent="0.25">
      <c r="B37" s="2" t="s">
        <v>0</v>
      </c>
      <c r="C37" s="2"/>
      <c r="D37" s="2"/>
      <c r="E37" s="2"/>
      <c r="F37" s="2">
        <f>SUM(F33:F36)</f>
        <v>7</v>
      </c>
      <c r="G37" s="7"/>
      <c r="H37" s="7">
        <f>SUM(H33:H36)</f>
        <v>336</v>
      </c>
      <c r="I37" s="7">
        <f>SUM(I33:I36)</f>
        <v>66</v>
      </c>
      <c r="J37" s="7">
        <v>2</v>
      </c>
      <c r="K37" s="8">
        <f>I37+H37</f>
        <v>402</v>
      </c>
      <c r="L37" s="8">
        <f>J37+F37</f>
        <v>9</v>
      </c>
      <c r="M37" s="7"/>
    </row>
    <row r="38" spans="1:13" s="6" customFormat="1" ht="35.1" customHeight="1" x14ac:dyDescent="0.25">
      <c r="A38" s="31"/>
      <c r="B38" s="4" t="s">
        <v>13</v>
      </c>
      <c r="C38" s="4" t="s">
        <v>14</v>
      </c>
      <c r="D38" s="4" t="s">
        <v>26</v>
      </c>
      <c r="E38" s="4" t="s">
        <v>16</v>
      </c>
      <c r="F38" s="4"/>
      <c r="G38" s="5">
        <v>48</v>
      </c>
      <c r="H38" s="5">
        <f t="shared" si="0"/>
        <v>0</v>
      </c>
      <c r="I38" s="5">
        <v>28</v>
      </c>
      <c r="J38" s="5"/>
      <c r="K38" s="5"/>
      <c r="L38" s="5"/>
      <c r="M38" s="5"/>
    </row>
    <row r="39" spans="1:13" s="6" customFormat="1" ht="35.1" customHeight="1" x14ac:dyDescent="0.25">
      <c r="A39" s="32"/>
      <c r="B39" s="4" t="s">
        <v>13</v>
      </c>
      <c r="C39" s="4" t="s">
        <v>14</v>
      </c>
      <c r="D39" s="4" t="s">
        <v>26</v>
      </c>
      <c r="E39" s="4" t="s">
        <v>17</v>
      </c>
      <c r="F39" s="4">
        <v>1</v>
      </c>
      <c r="G39" s="5">
        <v>48</v>
      </c>
      <c r="H39" s="5">
        <f t="shared" si="0"/>
        <v>48</v>
      </c>
      <c r="I39" s="5">
        <v>21</v>
      </c>
      <c r="J39" s="5"/>
      <c r="K39" s="5"/>
      <c r="L39" s="5"/>
      <c r="M39" s="5"/>
    </row>
    <row r="40" spans="1:13" s="6" customFormat="1" ht="35.1" customHeight="1" x14ac:dyDescent="0.25">
      <c r="A40" s="32"/>
      <c r="B40" s="4" t="s">
        <v>13</v>
      </c>
      <c r="C40" s="4" t="s">
        <v>14</v>
      </c>
      <c r="D40" s="4" t="s">
        <v>26</v>
      </c>
      <c r="E40" s="4" t="s">
        <v>18</v>
      </c>
      <c r="F40" s="4">
        <v>1</v>
      </c>
      <c r="G40" s="5">
        <v>48</v>
      </c>
      <c r="H40" s="5">
        <f t="shared" si="0"/>
        <v>48</v>
      </c>
      <c r="I40" s="5">
        <v>18</v>
      </c>
      <c r="J40" s="5"/>
      <c r="K40" s="5"/>
      <c r="L40" s="5"/>
      <c r="M40" s="5"/>
    </row>
    <row r="41" spans="1:13" s="6" customFormat="1" ht="35.1" customHeight="1" x14ac:dyDescent="0.25">
      <c r="A41" s="33"/>
      <c r="B41" s="4" t="s">
        <v>13</v>
      </c>
      <c r="C41" s="4" t="s">
        <v>14</v>
      </c>
      <c r="D41" s="4" t="s">
        <v>26</v>
      </c>
      <c r="E41" s="4" t="s">
        <v>19</v>
      </c>
      <c r="F41" s="4"/>
      <c r="G41" s="5">
        <v>48</v>
      </c>
      <c r="H41" s="5">
        <f t="shared" si="0"/>
        <v>0</v>
      </c>
      <c r="I41" s="5">
        <v>30</v>
      </c>
      <c r="J41" s="5"/>
      <c r="K41" s="5"/>
      <c r="L41" s="5"/>
      <c r="M41" s="5"/>
    </row>
    <row r="42" spans="1:13" s="1" customFormat="1" ht="35.1" customHeight="1" x14ac:dyDescent="0.25">
      <c r="B42" s="2" t="s">
        <v>0</v>
      </c>
      <c r="C42" s="2"/>
      <c r="D42" s="2"/>
      <c r="E42" s="2"/>
      <c r="F42" s="2">
        <f>SUM(F38:F41)</f>
        <v>2</v>
      </c>
      <c r="G42" s="7"/>
      <c r="H42" s="7">
        <f>SUM(H38:H41)</f>
        <v>96</v>
      </c>
      <c r="I42" s="7">
        <f>SUM(I38:I41)</f>
        <v>97</v>
      </c>
      <c r="J42" s="7">
        <v>2</v>
      </c>
      <c r="K42" s="8">
        <f>I42+H42</f>
        <v>193</v>
      </c>
      <c r="L42" s="8">
        <f>J42+F42</f>
        <v>4</v>
      </c>
      <c r="M42" s="7"/>
    </row>
    <row r="43" spans="1:13" s="11" customFormat="1" ht="35.1" customHeight="1" x14ac:dyDescent="0.25">
      <c r="A43" s="34"/>
      <c r="B43" s="4" t="s">
        <v>13</v>
      </c>
      <c r="C43" s="4" t="s">
        <v>14</v>
      </c>
      <c r="D43" s="4" t="s">
        <v>27</v>
      </c>
      <c r="E43" s="4" t="s">
        <v>16</v>
      </c>
      <c r="F43" s="9">
        <v>3</v>
      </c>
      <c r="G43" s="5">
        <v>48</v>
      </c>
      <c r="H43" s="5">
        <f t="shared" si="0"/>
        <v>144</v>
      </c>
      <c r="I43" s="10">
        <v>17</v>
      </c>
      <c r="J43" s="10"/>
      <c r="K43" s="10"/>
      <c r="L43" s="10"/>
      <c r="M43" s="10"/>
    </row>
    <row r="44" spans="1:13" s="11" customFormat="1" ht="35.1" customHeight="1" x14ac:dyDescent="0.25">
      <c r="A44" s="35"/>
      <c r="B44" s="4" t="s">
        <v>13</v>
      </c>
      <c r="C44" s="4" t="s">
        <v>14</v>
      </c>
      <c r="D44" s="4" t="s">
        <v>27</v>
      </c>
      <c r="E44" s="4" t="s">
        <v>17</v>
      </c>
      <c r="F44" s="9">
        <v>6</v>
      </c>
      <c r="G44" s="5">
        <v>48</v>
      </c>
      <c r="H44" s="5">
        <f t="shared" si="0"/>
        <v>288</v>
      </c>
      <c r="I44" s="10">
        <v>6</v>
      </c>
      <c r="J44" s="10"/>
      <c r="K44" s="10"/>
      <c r="L44" s="10"/>
      <c r="M44" s="10"/>
    </row>
    <row r="45" spans="1:13" s="11" customFormat="1" ht="35.1" customHeight="1" x14ac:dyDescent="0.25">
      <c r="A45" s="35"/>
      <c r="B45" s="4" t="s">
        <v>13</v>
      </c>
      <c r="C45" s="4" t="s">
        <v>14</v>
      </c>
      <c r="D45" s="4" t="s">
        <v>27</v>
      </c>
      <c r="E45" s="4" t="s">
        <v>18</v>
      </c>
      <c r="F45" s="9">
        <v>4</v>
      </c>
      <c r="G45" s="5">
        <v>48</v>
      </c>
      <c r="H45" s="5">
        <f t="shared" si="0"/>
        <v>192</v>
      </c>
      <c r="I45" s="10"/>
      <c r="J45" s="10"/>
      <c r="K45" s="10"/>
      <c r="L45" s="10"/>
      <c r="M45" s="10"/>
    </row>
    <row r="46" spans="1:13" s="11" customFormat="1" ht="35.1" customHeight="1" x14ac:dyDescent="0.25">
      <c r="A46" s="36"/>
      <c r="B46" s="4" t="s">
        <v>13</v>
      </c>
      <c r="C46" s="4" t="s">
        <v>14</v>
      </c>
      <c r="D46" s="4" t="s">
        <v>27</v>
      </c>
      <c r="E46" s="4" t="s">
        <v>19</v>
      </c>
      <c r="F46" s="9">
        <v>2</v>
      </c>
      <c r="G46" s="5">
        <v>48</v>
      </c>
      <c r="H46" s="5">
        <f t="shared" si="0"/>
        <v>96</v>
      </c>
      <c r="I46" s="10">
        <v>10</v>
      </c>
      <c r="J46" s="10"/>
      <c r="K46" s="10"/>
      <c r="L46" s="10"/>
      <c r="M46" s="10"/>
    </row>
    <row r="47" spans="1:13" s="1" customFormat="1" ht="35.1" customHeight="1" x14ac:dyDescent="0.25">
      <c r="B47" s="2" t="s">
        <v>0</v>
      </c>
      <c r="C47" s="2"/>
      <c r="D47" s="2"/>
      <c r="E47" s="2"/>
      <c r="F47" s="2">
        <f>SUM(F43:F46)</f>
        <v>15</v>
      </c>
      <c r="G47" s="7"/>
      <c r="H47" s="7">
        <f>SUM(H43:H46)</f>
        <v>720</v>
      </c>
      <c r="I47" s="7">
        <f>SUM(I43:I46)</f>
        <v>33</v>
      </c>
      <c r="J47" s="7">
        <v>1</v>
      </c>
      <c r="K47" s="8">
        <f>I47+H47</f>
        <v>753</v>
      </c>
      <c r="L47" s="8">
        <f>J47+F47</f>
        <v>16</v>
      </c>
      <c r="M47" s="7"/>
    </row>
    <row r="48" spans="1:13" s="11" customFormat="1" ht="35.1" customHeight="1" x14ac:dyDescent="0.25">
      <c r="A48" s="34"/>
      <c r="B48" s="4" t="s">
        <v>13</v>
      </c>
      <c r="C48" s="4" t="s">
        <v>14</v>
      </c>
      <c r="D48" s="4" t="s">
        <v>28</v>
      </c>
      <c r="E48" s="4" t="s">
        <v>16</v>
      </c>
      <c r="F48" s="9">
        <v>2</v>
      </c>
      <c r="G48" s="5">
        <v>48</v>
      </c>
      <c r="H48" s="5">
        <f t="shared" si="0"/>
        <v>96</v>
      </c>
      <c r="I48" s="10">
        <v>59</v>
      </c>
      <c r="J48" s="10"/>
      <c r="K48" s="10"/>
      <c r="L48" s="10"/>
      <c r="M48" s="10"/>
    </row>
    <row r="49" spans="1:13" s="11" customFormat="1" ht="35.1" customHeight="1" x14ac:dyDescent="0.25">
      <c r="A49" s="35"/>
      <c r="B49" s="4" t="s">
        <v>13</v>
      </c>
      <c r="C49" s="4" t="s">
        <v>14</v>
      </c>
      <c r="D49" s="4" t="s">
        <v>28</v>
      </c>
      <c r="E49" s="4" t="s">
        <v>17</v>
      </c>
      <c r="F49" s="9">
        <v>8</v>
      </c>
      <c r="G49" s="5">
        <v>48</v>
      </c>
      <c r="H49" s="5">
        <f t="shared" si="0"/>
        <v>384</v>
      </c>
      <c r="I49" s="10">
        <v>67</v>
      </c>
      <c r="J49" s="10"/>
      <c r="K49" s="10"/>
      <c r="L49" s="10"/>
      <c r="M49" s="10"/>
    </row>
    <row r="50" spans="1:13" s="11" customFormat="1" ht="35.1" customHeight="1" x14ac:dyDescent="0.25">
      <c r="A50" s="35"/>
      <c r="B50" s="4" t="s">
        <v>13</v>
      </c>
      <c r="C50" s="4" t="s">
        <v>14</v>
      </c>
      <c r="D50" s="4" t="s">
        <v>28</v>
      </c>
      <c r="E50" s="4" t="s">
        <v>18</v>
      </c>
      <c r="F50" s="9">
        <v>7</v>
      </c>
      <c r="G50" s="5">
        <v>48</v>
      </c>
      <c r="H50" s="5">
        <f t="shared" si="0"/>
        <v>336</v>
      </c>
      <c r="I50" s="10">
        <v>65</v>
      </c>
      <c r="J50" s="10"/>
      <c r="K50" s="10"/>
      <c r="L50" s="10"/>
      <c r="M50" s="10"/>
    </row>
    <row r="51" spans="1:13" s="11" customFormat="1" ht="35.1" customHeight="1" x14ac:dyDescent="0.25">
      <c r="A51" s="36"/>
      <c r="B51" s="4" t="s">
        <v>13</v>
      </c>
      <c r="C51" s="4" t="s">
        <v>14</v>
      </c>
      <c r="D51" s="4" t="s">
        <v>28</v>
      </c>
      <c r="E51" s="4" t="s">
        <v>19</v>
      </c>
      <c r="F51" s="9">
        <v>6</v>
      </c>
      <c r="G51" s="5">
        <v>48</v>
      </c>
      <c r="H51" s="5">
        <f t="shared" si="0"/>
        <v>288</v>
      </c>
      <c r="I51" s="10">
        <v>18</v>
      </c>
      <c r="J51" s="10"/>
      <c r="K51" s="10"/>
      <c r="L51" s="10"/>
      <c r="M51" s="10"/>
    </row>
    <row r="52" spans="1:13" s="1" customFormat="1" ht="35.1" customHeight="1" x14ac:dyDescent="0.25">
      <c r="B52" s="2" t="s">
        <v>0</v>
      </c>
      <c r="C52" s="2"/>
      <c r="D52" s="2"/>
      <c r="E52" s="2"/>
      <c r="F52" s="2">
        <f>SUM(F48:F51)</f>
        <v>23</v>
      </c>
      <c r="G52" s="7"/>
      <c r="H52" s="7">
        <f>SUM(H48:H51)</f>
        <v>1104</v>
      </c>
      <c r="I52" s="7">
        <f>SUM(I48:I51)</f>
        <v>209</v>
      </c>
      <c r="J52" s="7">
        <v>4</v>
      </c>
      <c r="K52" s="8">
        <f>I52+H52</f>
        <v>1313</v>
      </c>
      <c r="L52" s="8">
        <f>J52+F52</f>
        <v>27</v>
      </c>
      <c r="M52" s="7"/>
    </row>
    <row r="53" spans="1:13" s="11" customFormat="1" ht="35.1" customHeight="1" x14ac:dyDescent="0.25">
      <c r="A53" s="34"/>
      <c r="B53" s="4" t="s">
        <v>13</v>
      </c>
      <c r="C53" s="4" t="s">
        <v>14</v>
      </c>
      <c r="D53" s="4" t="s">
        <v>29</v>
      </c>
      <c r="E53" s="4" t="s">
        <v>16</v>
      </c>
      <c r="F53" s="9"/>
      <c r="G53" s="5">
        <v>48</v>
      </c>
      <c r="H53" s="5">
        <f t="shared" si="0"/>
        <v>0</v>
      </c>
      <c r="I53" s="10">
        <v>58</v>
      </c>
      <c r="J53" s="10"/>
      <c r="K53" s="10"/>
      <c r="L53" s="10"/>
      <c r="M53" s="10"/>
    </row>
    <row r="54" spans="1:13" s="11" customFormat="1" ht="35.1" customHeight="1" x14ac:dyDescent="0.25">
      <c r="A54" s="35"/>
      <c r="B54" s="4" t="s">
        <v>13</v>
      </c>
      <c r="C54" s="4" t="s">
        <v>14</v>
      </c>
      <c r="D54" s="4" t="s">
        <v>29</v>
      </c>
      <c r="E54" s="4" t="s">
        <v>17</v>
      </c>
      <c r="F54" s="9">
        <v>1</v>
      </c>
      <c r="G54" s="5">
        <v>48</v>
      </c>
      <c r="H54" s="5">
        <f t="shared" si="0"/>
        <v>48</v>
      </c>
      <c r="I54" s="10">
        <v>78</v>
      </c>
      <c r="J54" s="10"/>
      <c r="K54" s="10"/>
      <c r="L54" s="10"/>
      <c r="M54" s="10"/>
    </row>
    <row r="55" spans="1:13" s="11" customFormat="1" ht="35.1" customHeight="1" x14ac:dyDescent="0.25">
      <c r="A55" s="35"/>
      <c r="B55" s="4" t="s">
        <v>13</v>
      </c>
      <c r="C55" s="4" t="s">
        <v>14</v>
      </c>
      <c r="D55" s="4" t="s">
        <v>29</v>
      </c>
      <c r="E55" s="4" t="s">
        <v>18</v>
      </c>
      <c r="F55" s="9">
        <v>1</v>
      </c>
      <c r="G55" s="5">
        <v>48</v>
      </c>
      <c r="H55" s="5">
        <f t="shared" si="0"/>
        <v>48</v>
      </c>
      <c r="I55" s="10">
        <v>80</v>
      </c>
      <c r="J55" s="10"/>
      <c r="K55" s="10"/>
      <c r="L55" s="10"/>
      <c r="M55" s="10"/>
    </row>
    <row r="56" spans="1:13" s="11" customFormat="1" ht="35.1" customHeight="1" x14ac:dyDescent="0.25">
      <c r="A56" s="36"/>
      <c r="B56" s="4" t="s">
        <v>13</v>
      </c>
      <c r="C56" s="4" t="s">
        <v>14</v>
      </c>
      <c r="D56" s="4" t="s">
        <v>29</v>
      </c>
      <c r="E56" s="4" t="s">
        <v>19</v>
      </c>
      <c r="F56" s="9"/>
      <c r="G56" s="5">
        <v>48</v>
      </c>
      <c r="H56" s="5">
        <f t="shared" si="0"/>
        <v>0</v>
      </c>
      <c r="I56" s="10">
        <v>66</v>
      </c>
      <c r="J56" s="10"/>
      <c r="K56" s="10"/>
      <c r="L56" s="10"/>
      <c r="M56" s="10"/>
    </row>
    <row r="57" spans="1:13" s="1" customFormat="1" ht="35.1" customHeight="1" x14ac:dyDescent="0.25">
      <c r="B57" s="2" t="s">
        <v>0</v>
      </c>
      <c r="C57" s="2"/>
      <c r="D57" s="2"/>
      <c r="E57" s="2"/>
      <c r="F57" s="2">
        <f>SUM(F53:F56)</f>
        <v>2</v>
      </c>
      <c r="G57" s="7"/>
      <c r="H57" s="7">
        <f>SUM(H53:H56)</f>
        <v>96</v>
      </c>
      <c r="I57" s="7">
        <f>SUM(I53:I56)</f>
        <v>282</v>
      </c>
      <c r="J57" s="7">
        <v>7</v>
      </c>
      <c r="K57" s="8">
        <f>I57+H57</f>
        <v>378</v>
      </c>
      <c r="L57" s="8">
        <f>J57+F57</f>
        <v>9</v>
      </c>
      <c r="M57" s="7"/>
    </row>
    <row r="58" spans="1:13" s="11" customFormat="1" ht="35.1" customHeight="1" x14ac:dyDescent="0.25">
      <c r="A58" s="34"/>
      <c r="B58" s="4" t="s">
        <v>13</v>
      </c>
      <c r="C58" s="4" t="s">
        <v>14</v>
      </c>
      <c r="D58" s="4" t="s">
        <v>30</v>
      </c>
      <c r="E58" s="4" t="s">
        <v>16</v>
      </c>
      <c r="F58" s="9">
        <v>3</v>
      </c>
      <c r="G58" s="5">
        <v>48</v>
      </c>
      <c r="H58" s="5">
        <f t="shared" si="0"/>
        <v>144</v>
      </c>
      <c r="I58" s="10">
        <v>14</v>
      </c>
      <c r="J58" s="10"/>
      <c r="K58" s="10"/>
      <c r="L58" s="10"/>
      <c r="M58" s="10"/>
    </row>
    <row r="59" spans="1:13" s="11" customFormat="1" ht="35.1" customHeight="1" x14ac:dyDescent="0.25">
      <c r="A59" s="35"/>
      <c r="B59" s="4" t="s">
        <v>13</v>
      </c>
      <c r="C59" s="4" t="s">
        <v>14</v>
      </c>
      <c r="D59" s="4" t="s">
        <v>30</v>
      </c>
      <c r="E59" s="4" t="s">
        <v>17</v>
      </c>
      <c r="F59" s="9">
        <v>6</v>
      </c>
      <c r="G59" s="5">
        <v>48</v>
      </c>
      <c r="H59" s="5">
        <f t="shared" si="0"/>
        <v>288</v>
      </c>
      <c r="I59" s="10">
        <v>21</v>
      </c>
      <c r="J59" s="10"/>
      <c r="K59" s="10"/>
      <c r="L59" s="10"/>
      <c r="M59" s="10"/>
    </row>
    <row r="60" spans="1:13" s="11" customFormat="1" ht="35.1" customHeight="1" x14ac:dyDescent="0.25">
      <c r="A60" s="35"/>
      <c r="B60" s="4" t="s">
        <v>13</v>
      </c>
      <c r="C60" s="4" t="s">
        <v>14</v>
      </c>
      <c r="D60" s="4" t="s">
        <v>30</v>
      </c>
      <c r="E60" s="4" t="s">
        <v>18</v>
      </c>
      <c r="F60" s="9">
        <v>6</v>
      </c>
      <c r="G60" s="5">
        <v>48</v>
      </c>
      <c r="H60" s="5">
        <f t="shared" si="0"/>
        <v>288</v>
      </c>
      <c r="I60" s="10">
        <v>29</v>
      </c>
      <c r="J60" s="10"/>
      <c r="K60" s="10"/>
      <c r="L60" s="10"/>
      <c r="M60" s="10"/>
    </row>
    <row r="61" spans="1:13" s="11" customFormat="1" ht="35.1" customHeight="1" x14ac:dyDescent="0.25">
      <c r="A61" s="36"/>
      <c r="B61" s="4" t="s">
        <v>13</v>
      </c>
      <c r="C61" s="4" t="s">
        <v>14</v>
      </c>
      <c r="D61" s="4" t="s">
        <v>30</v>
      </c>
      <c r="E61" s="4" t="s">
        <v>19</v>
      </c>
      <c r="F61" s="9">
        <v>3</v>
      </c>
      <c r="G61" s="5">
        <v>48</v>
      </c>
      <c r="H61" s="5">
        <f t="shared" si="0"/>
        <v>144</v>
      </c>
      <c r="I61" s="10">
        <v>8</v>
      </c>
      <c r="J61" s="10"/>
      <c r="K61" s="10"/>
      <c r="L61" s="10"/>
      <c r="M61" s="10"/>
    </row>
    <row r="62" spans="1:13" s="1" customFormat="1" ht="35.1" customHeight="1" x14ac:dyDescent="0.25">
      <c r="B62" s="2" t="s">
        <v>0</v>
      </c>
      <c r="C62" s="2"/>
      <c r="D62" s="2"/>
      <c r="E62" s="2"/>
      <c r="F62" s="2">
        <f>SUM(F58:F61)</f>
        <v>18</v>
      </c>
      <c r="G62" s="7"/>
      <c r="H62" s="7">
        <f>SUM(H58:H61)</f>
        <v>864</v>
      </c>
      <c r="I62" s="7">
        <f>SUM(I58:I61)</f>
        <v>72</v>
      </c>
      <c r="J62" s="7">
        <v>2</v>
      </c>
      <c r="K62" s="8">
        <f>I62+H62</f>
        <v>936</v>
      </c>
      <c r="L62" s="8">
        <f>J62+F62</f>
        <v>20</v>
      </c>
      <c r="M62" s="7"/>
    </row>
    <row r="63" spans="1:13" s="11" customFormat="1" ht="35.1" customHeight="1" x14ac:dyDescent="0.25">
      <c r="A63" s="34"/>
      <c r="B63" s="4" t="s">
        <v>13</v>
      </c>
      <c r="C63" s="4" t="s">
        <v>14</v>
      </c>
      <c r="D63" s="4" t="s">
        <v>31</v>
      </c>
      <c r="E63" s="4" t="s">
        <v>16</v>
      </c>
      <c r="F63" s="9">
        <v>1</v>
      </c>
      <c r="G63" s="5">
        <v>48</v>
      </c>
      <c r="H63" s="5">
        <f t="shared" si="0"/>
        <v>48</v>
      </c>
      <c r="I63" s="10">
        <v>23</v>
      </c>
      <c r="J63" s="10"/>
      <c r="K63" s="10"/>
      <c r="L63" s="10"/>
      <c r="M63" s="10"/>
    </row>
    <row r="64" spans="1:13" s="11" customFormat="1" ht="35.1" customHeight="1" x14ac:dyDescent="0.25">
      <c r="A64" s="35"/>
      <c r="B64" s="4" t="s">
        <v>13</v>
      </c>
      <c r="C64" s="4" t="s">
        <v>14</v>
      </c>
      <c r="D64" s="4" t="s">
        <v>31</v>
      </c>
      <c r="E64" s="4" t="s">
        <v>17</v>
      </c>
      <c r="F64" s="9">
        <v>2</v>
      </c>
      <c r="G64" s="5">
        <v>48</v>
      </c>
      <c r="H64" s="5">
        <f t="shared" si="0"/>
        <v>96</v>
      </c>
      <c r="I64" s="10">
        <v>46</v>
      </c>
      <c r="J64" s="10"/>
      <c r="K64" s="10"/>
      <c r="L64" s="10"/>
      <c r="M64" s="10"/>
    </row>
    <row r="65" spans="1:13" s="11" customFormat="1" ht="35.1" customHeight="1" x14ac:dyDescent="0.25">
      <c r="A65" s="35"/>
      <c r="B65" s="4" t="s">
        <v>13</v>
      </c>
      <c r="C65" s="4" t="s">
        <v>14</v>
      </c>
      <c r="D65" s="4" t="s">
        <v>31</v>
      </c>
      <c r="E65" s="4" t="s">
        <v>18</v>
      </c>
      <c r="F65" s="9">
        <v>2</v>
      </c>
      <c r="G65" s="5">
        <v>48</v>
      </c>
      <c r="H65" s="5">
        <f t="shared" si="0"/>
        <v>96</v>
      </c>
      <c r="I65" s="10">
        <v>36</v>
      </c>
      <c r="J65" s="10"/>
      <c r="K65" s="10"/>
      <c r="L65" s="10"/>
      <c r="M65" s="10"/>
    </row>
    <row r="66" spans="1:13" s="11" customFormat="1" ht="35.1" customHeight="1" x14ac:dyDescent="0.25">
      <c r="A66" s="36"/>
      <c r="B66" s="4" t="s">
        <v>13</v>
      </c>
      <c r="C66" s="4" t="s">
        <v>14</v>
      </c>
      <c r="D66" s="4" t="s">
        <v>31</v>
      </c>
      <c r="E66" s="4" t="s">
        <v>19</v>
      </c>
      <c r="F66" s="9">
        <v>1</v>
      </c>
      <c r="G66" s="5">
        <v>48</v>
      </c>
      <c r="H66" s="5">
        <f t="shared" si="0"/>
        <v>48</v>
      </c>
      <c r="I66" s="10">
        <v>21</v>
      </c>
      <c r="J66" s="10"/>
      <c r="K66" s="10"/>
      <c r="L66" s="10"/>
      <c r="M66" s="10"/>
    </row>
    <row r="67" spans="1:13" s="1" customFormat="1" ht="35.1" customHeight="1" x14ac:dyDescent="0.25">
      <c r="B67" s="2" t="s">
        <v>0</v>
      </c>
      <c r="C67" s="2"/>
      <c r="D67" s="2"/>
      <c r="E67" s="2"/>
      <c r="F67" s="2">
        <f>SUM(F63:F66)</f>
        <v>6</v>
      </c>
      <c r="G67" s="7"/>
      <c r="H67" s="7">
        <f>SUM(H63:H66)</f>
        <v>288</v>
      </c>
      <c r="I67" s="7">
        <f>SUM(I63:I66)</f>
        <v>126</v>
      </c>
      <c r="J67" s="7">
        <v>3</v>
      </c>
      <c r="K67" s="8">
        <f>I67+H67</f>
        <v>414</v>
      </c>
      <c r="L67" s="8">
        <f>J67+F67</f>
        <v>9</v>
      </c>
      <c r="M67" s="7"/>
    </row>
    <row r="68" spans="1:13" s="11" customFormat="1" ht="35.1" customHeight="1" x14ac:dyDescent="0.25">
      <c r="A68" s="34"/>
      <c r="B68" s="4" t="s">
        <v>13</v>
      </c>
      <c r="C68" s="4" t="s">
        <v>14</v>
      </c>
      <c r="D68" s="4" t="s">
        <v>32</v>
      </c>
      <c r="E68" s="4" t="s">
        <v>16</v>
      </c>
      <c r="F68" s="9">
        <v>2</v>
      </c>
      <c r="G68" s="5">
        <v>48</v>
      </c>
      <c r="H68" s="5">
        <f t="shared" si="0"/>
        <v>96</v>
      </c>
      <c r="I68" s="10"/>
      <c r="J68" s="10"/>
      <c r="K68" s="10"/>
      <c r="L68" s="10"/>
      <c r="M68" s="10"/>
    </row>
    <row r="69" spans="1:13" s="11" customFormat="1" ht="35.1" customHeight="1" x14ac:dyDescent="0.25">
      <c r="A69" s="35"/>
      <c r="B69" s="4" t="s">
        <v>13</v>
      </c>
      <c r="C69" s="4" t="s">
        <v>14</v>
      </c>
      <c r="D69" s="4" t="s">
        <v>32</v>
      </c>
      <c r="E69" s="4" t="s">
        <v>17</v>
      </c>
      <c r="F69" s="9">
        <v>6</v>
      </c>
      <c r="G69" s="5">
        <v>48</v>
      </c>
      <c r="H69" s="5">
        <f t="shared" ref="H69:H111" si="1">G69*F69</f>
        <v>288</v>
      </c>
      <c r="I69" s="10">
        <v>36</v>
      </c>
      <c r="J69" s="10"/>
      <c r="K69" s="10"/>
      <c r="L69" s="10"/>
      <c r="M69" s="10"/>
    </row>
    <row r="70" spans="1:13" s="11" customFormat="1" ht="35.1" customHeight="1" x14ac:dyDescent="0.25">
      <c r="A70" s="35"/>
      <c r="B70" s="4" t="s">
        <v>13</v>
      </c>
      <c r="C70" s="4" t="s">
        <v>14</v>
      </c>
      <c r="D70" s="4" t="s">
        <v>32</v>
      </c>
      <c r="E70" s="4" t="s">
        <v>18</v>
      </c>
      <c r="F70" s="9">
        <v>6</v>
      </c>
      <c r="G70" s="5">
        <v>48</v>
      </c>
      <c r="H70" s="5">
        <f t="shared" si="1"/>
        <v>288</v>
      </c>
      <c r="I70" s="10"/>
      <c r="J70" s="10"/>
      <c r="K70" s="10"/>
      <c r="L70" s="10"/>
      <c r="M70" s="10"/>
    </row>
    <row r="71" spans="1:13" s="11" customFormat="1" ht="35.1" customHeight="1" x14ac:dyDescent="0.25">
      <c r="A71" s="36"/>
      <c r="B71" s="4" t="s">
        <v>13</v>
      </c>
      <c r="C71" s="4" t="s">
        <v>14</v>
      </c>
      <c r="D71" s="4" t="s">
        <v>32</v>
      </c>
      <c r="E71" s="4" t="s">
        <v>19</v>
      </c>
      <c r="F71" s="9">
        <v>2</v>
      </c>
      <c r="G71" s="5">
        <v>48</v>
      </c>
      <c r="H71" s="5">
        <f t="shared" si="1"/>
        <v>96</v>
      </c>
      <c r="I71" s="10">
        <v>12</v>
      </c>
      <c r="J71" s="10"/>
      <c r="K71" s="10"/>
      <c r="L71" s="10"/>
      <c r="M71" s="10"/>
    </row>
    <row r="72" spans="1:13" s="1" customFormat="1" ht="35.1" customHeight="1" x14ac:dyDescent="0.25">
      <c r="B72" s="2" t="s">
        <v>0</v>
      </c>
      <c r="C72" s="2"/>
      <c r="D72" s="2"/>
      <c r="E72" s="2"/>
      <c r="F72" s="2">
        <f>SUM(F68:F71)</f>
        <v>16</v>
      </c>
      <c r="G72" s="7"/>
      <c r="H72" s="7">
        <f>SUM(H68:H71)</f>
        <v>768</v>
      </c>
      <c r="I72" s="7">
        <f>SUM(I68:I71)</f>
        <v>48</v>
      </c>
      <c r="J72" s="7">
        <v>1</v>
      </c>
      <c r="K72" s="8">
        <f>I72+H72</f>
        <v>816</v>
      </c>
      <c r="L72" s="8">
        <f>J72+F72</f>
        <v>17</v>
      </c>
      <c r="M72" s="7"/>
    </row>
    <row r="73" spans="1:13" s="11" customFormat="1" ht="35.1" customHeight="1" x14ac:dyDescent="0.25">
      <c r="A73" s="34"/>
      <c r="B73" s="4" t="s">
        <v>13</v>
      </c>
      <c r="C73" s="4" t="s">
        <v>14</v>
      </c>
      <c r="D73" s="4" t="s">
        <v>33</v>
      </c>
      <c r="E73" s="4" t="s">
        <v>16</v>
      </c>
      <c r="F73" s="9">
        <v>2</v>
      </c>
      <c r="G73" s="5">
        <v>48</v>
      </c>
      <c r="H73" s="5">
        <f t="shared" si="1"/>
        <v>96</v>
      </c>
      <c r="I73" s="10">
        <v>17</v>
      </c>
      <c r="J73" s="10"/>
      <c r="K73" s="10"/>
      <c r="L73" s="10"/>
      <c r="M73" s="10"/>
    </row>
    <row r="74" spans="1:13" s="11" customFormat="1" ht="35.1" customHeight="1" x14ac:dyDescent="0.25">
      <c r="A74" s="35"/>
      <c r="B74" s="4" t="s">
        <v>13</v>
      </c>
      <c r="C74" s="4" t="s">
        <v>14</v>
      </c>
      <c r="D74" s="4" t="s">
        <v>33</v>
      </c>
      <c r="E74" s="4" t="s">
        <v>17</v>
      </c>
      <c r="F74" s="9">
        <v>6</v>
      </c>
      <c r="G74" s="5">
        <v>48</v>
      </c>
      <c r="H74" s="5">
        <f t="shared" si="1"/>
        <v>288</v>
      </c>
      <c r="I74" s="10">
        <v>7</v>
      </c>
      <c r="J74" s="10"/>
      <c r="K74" s="10"/>
      <c r="L74" s="10"/>
      <c r="M74" s="10"/>
    </row>
    <row r="75" spans="1:13" s="11" customFormat="1" ht="35.1" customHeight="1" x14ac:dyDescent="0.25">
      <c r="A75" s="35"/>
      <c r="B75" s="4" t="s">
        <v>13</v>
      </c>
      <c r="C75" s="4" t="s">
        <v>14</v>
      </c>
      <c r="D75" s="4" t="s">
        <v>33</v>
      </c>
      <c r="E75" s="4" t="s">
        <v>18</v>
      </c>
      <c r="F75" s="9">
        <v>6</v>
      </c>
      <c r="G75" s="5">
        <v>48</v>
      </c>
      <c r="H75" s="5">
        <f t="shared" si="1"/>
        <v>288</v>
      </c>
      <c r="I75" s="10">
        <v>31</v>
      </c>
      <c r="J75" s="10"/>
      <c r="K75" s="10"/>
      <c r="L75" s="10"/>
      <c r="M75" s="10"/>
    </row>
    <row r="76" spans="1:13" s="11" customFormat="1" ht="35.1" customHeight="1" x14ac:dyDescent="0.25">
      <c r="A76" s="36"/>
      <c r="B76" s="4" t="s">
        <v>13</v>
      </c>
      <c r="C76" s="4" t="s">
        <v>14</v>
      </c>
      <c r="D76" s="4" t="s">
        <v>33</v>
      </c>
      <c r="E76" s="4" t="s">
        <v>19</v>
      </c>
      <c r="F76" s="9">
        <v>2</v>
      </c>
      <c r="G76" s="5">
        <v>48</v>
      </c>
      <c r="H76" s="5">
        <f t="shared" si="1"/>
        <v>96</v>
      </c>
      <c r="I76" s="10">
        <v>37</v>
      </c>
      <c r="J76" s="10"/>
      <c r="K76" s="10"/>
      <c r="L76" s="10"/>
      <c r="M76" s="10"/>
    </row>
    <row r="77" spans="1:13" s="1" customFormat="1" ht="35.1" customHeight="1" x14ac:dyDescent="0.25">
      <c r="B77" s="2" t="s">
        <v>0</v>
      </c>
      <c r="C77" s="2"/>
      <c r="D77" s="2"/>
      <c r="E77" s="2"/>
      <c r="F77" s="2">
        <f>SUM(F73:F76)</f>
        <v>16</v>
      </c>
      <c r="G77" s="7"/>
      <c r="H77" s="7">
        <f>SUM(H73:H76)</f>
        <v>768</v>
      </c>
      <c r="I77" s="7">
        <f>SUM(I73:I76)</f>
        <v>92</v>
      </c>
      <c r="J77" s="7">
        <v>2</v>
      </c>
      <c r="K77" s="8">
        <f>I77+H77</f>
        <v>860</v>
      </c>
      <c r="L77" s="8">
        <f>J77+F77</f>
        <v>18</v>
      </c>
      <c r="M77" s="7"/>
    </row>
    <row r="78" spans="1:13" s="11" customFormat="1" ht="35.1" customHeight="1" x14ac:dyDescent="0.25">
      <c r="A78" s="34"/>
      <c r="B78" s="4" t="s">
        <v>13</v>
      </c>
      <c r="C78" s="4" t="s">
        <v>14</v>
      </c>
      <c r="D78" s="4" t="s">
        <v>34</v>
      </c>
      <c r="E78" s="4" t="s">
        <v>16</v>
      </c>
      <c r="F78" s="9">
        <v>2</v>
      </c>
      <c r="G78" s="5">
        <v>48</v>
      </c>
      <c r="H78" s="5">
        <f t="shared" si="1"/>
        <v>96</v>
      </c>
      <c r="I78" s="10">
        <v>14</v>
      </c>
      <c r="J78" s="10"/>
      <c r="K78" s="10"/>
      <c r="L78" s="10"/>
      <c r="M78" s="10"/>
    </row>
    <row r="79" spans="1:13" s="11" customFormat="1" ht="35.1" customHeight="1" x14ac:dyDescent="0.25">
      <c r="A79" s="35"/>
      <c r="B79" s="4" t="s">
        <v>13</v>
      </c>
      <c r="C79" s="4" t="s">
        <v>14</v>
      </c>
      <c r="D79" s="4" t="s">
        <v>34</v>
      </c>
      <c r="E79" s="4" t="s">
        <v>17</v>
      </c>
      <c r="F79" s="9">
        <v>4</v>
      </c>
      <c r="G79" s="5">
        <v>48</v>
      </c>
      <c r="H79" s="5">
        <f t="shared" si="1"/>
        <v>192</v>
      </c>
      <c r="I79" s="10">
        <v>8</v>
      </c>
      <c r="J79" s="10"/>
      <c r="K79" s="10"/>
      <c r="L79" s="10"/>
      <c r="M79" s="10"/>
    </row>
    <row r="80" spans="1:13" s="11" customFormat="1" ht="35.1" customHeight="1" x14ac:dyDescent="0.25">
      <c r="A80" s="35"/>
      <c r="B80" s="4" t="s">
        <v>13</v>
      </c>
      <c r="C80" s="4" t="s">
        <v>14</v>
      </c>
      <c r="D80" s="4" t="s">
        <v>34</v>
      </c>
      <c r="E80" s="4" t="s">
        <v>18</v>
      </c>
      <c r="F80" s="9">
        <v>4</v>
      </c>
      <c r="G80" s="5">
        <v>48</v>
      </c>
      <c r="H80" s="5">
        <f t="shared" si="1"/>
        <v>192</v>
      </c>
      <c r="I80" s="10">
        <v>41</v>
      </c>
      <c r="J80" s="10"/>
      <c r="K80" s="10"/>
      <c r="L80" s="10"/>
      <c r="M80" s="10"/>
    </row>
    <row r="81" spans="1:13" s="11" customFormat="1" ht="35.1" customHeight="1" x14ac:dyDescent="0.25">
      <c r="A81" s="36"/>
      <c r="B81" s="4" t="s">
        <v>13</v>
      </c>
      <c r="C81" s="4" t="s">
        <v>14</v>
      </c>
      <c r="D81" s="4" t="s">
        <v>34</v>
      </c>
      <c r="E81" s="4" t="s">
        <v>19</v>
      </c>
      <c r="F81" s="9">
        <v>2</v>
      </c>
      <c r="G81" s="5">
        <v>48</v>
      </c>
      <c r="H81" s="5">
        <f t="shared" si="1"/>
        <v>96</v>
      </c>
      <c r="I81" s="10">
        <v>7</v>
      </c>
      <c r="J81" s="10"/>
      <c r="K81" s="10"/>
      <c r="L81" s="10"/>
      <c r="M81" s="10"/>
    </row>
    <row r="82" spans="1:13" s="1" customFormat="1" ht="35.1" customHeight="1" x14ac:dyDescent="0.25">
      <c r="B82" s="2" t="s">
        <v>0</v>
      </c>
      <c r="C82" s="2"/>
      <c r="D82" s="2"/>
      <c r="E82" s="2"/>
      <c r="F82" s="2">
        <f>SUM(F78:F81)</f>
        <v>12</v>
      </c>
      <c r="G82" s="7"/>
      <c r="H82" s="7">
        <f>SUM(H78:H81)</f>
        <v>576</v>
      </c>
      <c r="I82" s="7">
        <f>SUM(I78:I81)</f>
        <v>70</v>
      </c>
      <c r="J82" s="7">
        <v>2</v>
      </c>
      <c r="K82" s="8">
        <f>I82+H82</f>
        <v>646</v>
      </c>
      <c r="L82" s="8">
        <f>J82+F82</f>
        <v>14</v>
      </c>
      <c r="M82" s="7"/>
    </row>
    <row r="83" spans="1:13" s="11" customFormat="1" ht="35.1" customHeight="1" x14ac:dyDescent="0.25">
      <c r="A83" s="34"/>
      <c r="B83" s="4" t="s">
        <v>13</v>
      </c>
      <c r="C83" s="4" t="s">
        <v>14</v>
      </c>
      <c r="D83" s="4" t="s">
        <v>35</v>
      </c>
      <c r="E83" s="4" t="s">
        <v>16</v>
      </c>
      <c r="F83" s="9">
        <v>1</v>
      </c>
      <c r="G83" s="5">
        <v>48</v>
      </c>
      <c r="H83" s="5">
        <f t="shared" si="1"/>
        <v>48</v>
      </c>
      <c r="I83" s="10">
        <v>37</v>
      </c>
      <c r="J83" s="10"/>
      <c r="K83" s="10"/>
      <c r="L83" s="10"/>
      <c r="M83" s="10"/>
    </row>
    <row r="84" spans="1:13" s="11" customFormat="1" ht="35.1" customHeight="1" x14ac:dyDescent="0.25">
      <c r="A84" s="35"/>
      <c r="B84" s="4" t="s">
        <v>13</v>
      </c>
      <c r="C84" s="4" t="s">
        <v>14</v>
      </c>
      <c r="D84" s="4" t="s">
        <v>35</v>
      </c>
      <c r="E84" s="4" t="s">
        <v>17</v>
      </c>
      <c r="F84" s="9">
        <v>3</v>
      </c>
      <c r="G84" s="5">
        <v>48</v>
      </c>
      <c r="H84" s="5">
        <f t="shared" si="1"/>
        <v>144</v>
      </c>
      <c r="I84" s="10">
        <v>26</v>
      </c>
      <c r="J84" s="10"/>
      <c r="K84" s="10"/>
      <c r="L84" s="10"/>
      <c r="M84" s="10"/>
    </row>
    <row r="85" spans="1:13" s="11" customFormat="1" ht="35.1" customHeight="1" x14ac:dyDescent="0.25">
      <c r="A85" s="35"/>
      <c r="B85" s="4" t="s">
        <v>13</v>
      </c>
      <c r="C85" s="4" t="s">
        <v>14</v>
      </c>
      <c r="D85" s="4" t="s">
        <v>35</v>
      </c>
      <c r="E85" s="4" t="s">
        <v>18</v>
      </c>
      <c r="F85" s="9">
        <v>3</v>
      </c>
      <c r="G85" s="5">
        <v>48</v>
      </c>
      <c r="H85" s="5">
        <f t="shared" si="1"/>
        <v>144</v>
      </c>
      <c r="I85" s="10">
        <v>27</v>
      </c>
      <c r="J85" s="10"/>
      <c r="K85" s="10"/>
      <c r="L85" s="10"/>
      <c r="M85" s="10"/>
    </row>
    <row r="86" spans="1:13" s="11" customFormat="1" ht="35.1" customHeight="1" x14ac:dyDescent="0.25">
      <c r="A86" s="36"/>
      <c r="B86" s="4" t="s">
        <v>13</v>
      </c>
      <c r="C86" s="4" t="s">
        <v>14</v>
      </c>
      <c r="D86" s="4" t="s">
        <v>35</v>
      </c>
      <c r="E86" s="4" t="s">
        <v>19</v>
      </c>
      <c r="F86" s="9">
        <v>1</v>
      </c>
      <c r="G86" s="5">
        <v>48</v>
      </c>
      <c r="H86" s="5">
        <f t="shared" si="1"/>
        <v>48</v>
      </c>
      <c r="I86" s="10">
        <v>31</v>
      </c>
      <c r="J86" s="10"/>
      <c r="K86" s="10"/>
      <c r="L86" s="10"/>
      <c r="M86" s="10"/>
    </row>
    <row r="87" spans="1:13" s="1" customFormat="1" ht="35.1" customHeight="1" x14ac:dyDescent="0.25">
      <c r="B87" s="2" t="s">
        <v>0</v>
      </c>
      <c r="C87" s="2"/>
      <c r="D87" s="2"/>
      <c r="E87" s="2"/>
      <c r="F87" s="2">
        <f>SUM(F83:F86)</f>
        <v>8</v>
      </c>
      <c r="G87" s="7"/>
      <c r="H87" s="7">
        <f>SUM(H83:H86)</f>
        <v>384</v>
      </c>
      <c r="I87" s="7">
        <f>SUM(I83:I86)</f>
        <v>121</v>
      </c>
      <c r="J87" s="7">
        <v>3</v>
      </c>
      <c r="K87" s="8">
        <f>I87+H87</f>
        <v>505</v>
      </c>
      <c r="L87" s="8">
        <f>J87+F87</f>
        <v>11</v>
      </c>
      <c r="M87" s="7"/>
    </row>
    <row r="88" spans="1:13" s="11" customFormat="1" ht="35.1" customHeight="1" x14ac:dyDescent="0.25">
      <c r="A88" s="34"/>
      <c r="B88" s="4" t="s">
        <v>13</v>
      </c>
      <c r="C88" s="4" t="s">
        <v>14</v>
      </c>
      <c r="D88" s="4" t="s">
        <v>36</v>
      </c>
      <c r="E88" s="4" t="s">
        <v>16</v>
      </c>
      <c r="F88" s="9">
        <v>0</v>
      </c>
      <c r="G88" s="5">
        <v>48</v>
      </c>
      <c r="H88" s="5">
        <f t="shared" si="1"/>
        <v>0</v>
      </c>
      <c r="I88" s="10">
        <v>16</v>
      </c>
      <c r="J88" s="10"/>
      <c r="K88" s="10"/>
      <c r="L88" s="10"/>
      <c r="M88" s="10"/>
    </row>
    <row r="89" spans="1:13" s="11" customFormat="1" ht="35.1" customHeight="1" x14ac:dyDescent="0.25">
      <c r="A89" s="35"/>
      <c r="B89" s="4" t="s">
        <v>13</v>
      </c>
      <c r="C89" s="4" t="s">
        <v>14</v>
      </c>
      <c r="D89" s="4" t="s">
        <v>36</v>
      </c>
      <c r="E89" s="4" t="s">
        <v>17</v>
      </c>
      <c r="F89" s="9">
        <v>1</v>
      </c>
      <c r="G89" s="5">
        <v>48</v>
      </c>
      <c r="H89" s="5">
        <f t="shared" si="1"/>
        <v>48</v>
      </c>
      <c r="I89" s="10">
        <v>6</v>
      </c>
      <c r="J89" s="10"/>
      <c r="K89" s="10"/>
      <c r="L89" s="10"/>
      <c r="M89" s="10"/>
    </row>
    <row r="90" spans="1:13" s="11" customFormat="1" ht="35.1" customHeight="1" x14ac:dyDescent="0.25">
      <c r="A90" s="35"/>
      <c r="B90" s="4" t="s">
        <v>13</v>
      </c>
      <c r="C90" s="4" t="s">
        <v>14</v>
      </c>
      <c r="D90" s="4" t="s">
        <v>36</v>
      </c>
      <c r="E90" s="4" t="s">
        <v>18</v>
      </c>
      <c r="F90" s="9">
        <v>3</v>
      </c>
      <c r="G90" s="5">
        <v>48</v>
      </c>
      <c r="H90" s="5">
        <f t="shared" si="1"/>
        <v>144</v>
      </c>
      <c r="I90" s="10">
        <v>9</v>
      </c>
      <c r="J90" s="10"/>
      <c r="K90" s="10"/>
      <c r="L90" s="10"/>
      <c r="M90" s="10"/>
    </row>
    <row r="91" spans="1:13" s="11" customFormat="1" ht="35.1" customHeight="1" x14ac:dyDescent="0.25">
      <c r="A91" s="36"/>
      <c r="B91" s="4" t="s">
        <v>13</v>
      </c>
      <c r="C91" s="4" t="s">
        <v>14</v>
      </c>
      <c r="D91" s="4" t="s">
        <v>36</v>
      </c>
      <c r="E91" s="4" t="s">
        <v>19</v>
      </c>
      <c r="F91" s="9">
        <v>2</v>
      </c>
      <c r="G91" s="5">
        <v>48</v>
      </c>
      <c r="H91" s="5">
        <f t="shared" si="1"/>
        <v>96</v>
      </c>
      <c r="I91" s="10">
        <v>11</v>
      </c>
      <c r="J91" s="10"/>
      <c r="K91" s="10"/>
      <c r="L91" s="10"/>
      <c r="M91" s="10"/>
    </row>
    <row r="92" spans="1:13" s="1" customFormat="1" ht="35.1" customHeight="1" x14ac:dyDescent="0.25">
      <c r="B92" s="2" t="s">
        <v>0</v>
      </c>
      <c r="C92" s="2"/>
      <c r="D92" s="2"/>
      <c r="E92" s="2"/>
      <c r="F92" s="2">
        <f>SUM(F88:F91)</f>
        <v>6</v>
      </c>
      <c r="G92" s="7"/>
      <c r="H92" s="7">
        <f>SUM(H88:H91)</f>
        <v>288</v>
      </c>
      <c r="I92" s="7">
        <f>SUM(I88:I91)</f>
        <v>42</v>
      </c>
      <c r="J92" s="7">
        <v>1</v>
      </c>
      <c r="K92" s="8">
        <f>I92+H92</f>
        <v>330</v>
      </c>
      <c r="L92" s="8">
        <f>J92+F92</f>
        <v>7</v>
      </c>
      <c r="M92" s="7"/>
    </row>
    <row r="93" spans="1:13" s="11" customFormat="1" ht="35.1" customHeight="1" x14ac:dyDescent="0.25">
      <c r="A93" s="34"/>
      <c r="B93" s="4" t="s">
        <v>13</v>
      </c>
      <c r="C93" s="4" t="s">
        <v>14</v>
      </c>
      <c r="D93" s="4" t="s">
        <v>37</v>
      </c>
      <c r="E93" s="4" t="s">
        <v>16</v>
      </c>
      <c r="F93" s="9">
        <v>2</v>
      </c>
      <c r="G93" s="5">
        <v>48</v>
      </c>
      <c r="H93" s="5">
        <f t="shared" si="1"/>
        <v>96</v>
      </c>
      <c r="I93" s="10">
        <v>32</v>
      </c>
      <c r="J93" s="10"/>
      <c r="K93" s="10"/>
      <c r="L93" s="10"/>
      <c r="M93" s="10"/>
    </row>
    <row r="94" spans="1:13" s="11" customFormat="1" ht="35.1" customHeight="1" x14ac:dyDescent="0.25">
      <c r="A94" s="35"/>
      <c r="B94" s="4" t="s">
        <v>13</v>
      </c>
      <c r="C94" s="4" t="s">
        <v>14</v>
      </c>
      <c r="D94" s="4" t="s">
        <v>37</v>
      </c>
      <c r="E94" s="4" t="s">
        <v>17</v>
      </c>
      <c r="F94" s="9">
        <v>5</v>
      </c>
      <c r="G94" s="5">
        <v>48</v>
      </c>
      <c r="H94" s="5">
        <f t="shared" si="1"/>
        <v>240</v>
      </c>
      <c r="I94" s="10">
        <v>23</v>
      </c>
      <c r="J94" s="10"/>
      <c r="K94" s="10"/>
      <c r="L94" s="10"/>
      <c r="M94" s="10"/>
    </row>
    <row r="95" spans="1:13" s="11" customFormat="1" ht="35.1" customHeight="1" x14ac:dyDescent="0.25">
      <c r="A95" s="35"/>
      <c r="B95" s="4" t="s">
        <v>13</v>
      </c>
      <c r="C95" s="4" t="s">
        <v>14</v>
      </c>
      <c r="D95" s="4" t="s">
        <v>37</v>
      </c>
      <c r="E95" s="4" t="s">
        <v>18</v>
      </c>
      <c r="F95" s="9">
        <v>6</v>
      </c>
      <c r="G95" s="5">
        <v>48</v>
      </c>
      <c r="H95" s="5">
        <f t="shared" si="1"/>
        <v>288</v>
      </c>
      <c r="I95" s="10"/>
      <c r="J95" s="10"/>
      <c r="K95" s="10"/>
      <c r="L95" s="10"/>
      <c r="M95" s="10"/>
    </row>
    <row r="96" spans="1:13" s="11" customFormat="1" ht="35.1" customHeight="1" x14ac:dyDescent="0.25">
      <c r="A96" s="36"/>
      <c r="B96" s="4" t="s">
        <v>13</v>
      </c>
      <c r="C96" s="4" t="s">
        <v>14</v>
      </c>
      <c r="D96" s="4" t="s">
        <v>37</v>
      </c>
      <c r="E96" s="4" t="s">
        <v>19</v>
      </c>
      <c r="F96" s="9">
        <v>2</v>
      </c>
      <c r="G96" s="5">
        <v>48</v>
      </c>
      <c r="H96" s="5">
        <f t="shared" si="1"/>
        <v>96</v>
      </c>
      <c r="I96" s="10">
        <v>34</v>
      </c>
      <c r="J96" s="10"/>
      <c r="K96" s="10"/>
      <c r="L96" s="10"/>
      <c r="M96" s="10"/>
    </row>
    <row r="97" spans="1:13" s="1" customFormat="1" ht="35.1" customHeight="1" x14ac:dyDescent="0.25">
      <c r="B97" s="2" t="s">
        <v>0</v>
      </c>
      <c r="C97" s="2"/>
      <c r="D97" s="2"/>
      <c r="E97" s="2"/>
      <c r="F97" s="2">
        <f>SUM(F93:F96)</f>
        <v>15</v>
      </c>
      <c r="G97" s="7"/>
      <c r="H97" s="7">
        <f>SUM(H93:H96)</f>
        <v>720</v>
      </c>
      <c r="I97" s="7">
        <f>SUM(I93:I96)</f>
        <v>89</v>
      </c>
      <c r="J97" s="7">
        <v>2</v>
      </c>
      <c r="K97" s="8">
        <f>I97+H97</f>
        <v>809</v>
      </c>
      <c r="L97" s="8">
        <f>J97+F97</f>
        <v>17</v>
      </c>
      <c r="M97" s="7"/>
    </row>
    <row r="98" spans="1:13" s="11" customFormat="1" ht="35.1" customHeight="1" x14ac:dyDescent="0.25">
      <c r="A98" s="34"/>
      <c r="B98" s="4" t="s">
        <v>13</v>
      </c>
      <c r="C98" s="4" t="s">
        <v>14</v>
      </c>
      <c r="D98" s="4" t="s">
        <v>38</v>
      </c>
      <c r="E98" s="4" t="s">
        <v>16</v>
      </c>
      <c r="F98" s="9">
        <v>1</v>
      </c>
      <c r="G98" s="5">
        <v>48</v>
      </c>
      <c r="H98" s="5">
        <f t="shared" si="1"/>
        <v>48</v>
      </c>
      <c r="I98" s="10">
        <v>9</v>
      </c>
      <c r="J98" s="10"/>
      <c r="K98" s="10"/>
      <c r="L98" s="10"/>
      <c r="M98" s="10"/>
    </row>
    <row r="99" spans="1:13" s="11" customFormat="1" ht="35.1" customHeight="1" x14ac:dyDescent="0.25">
      <c r="A99" s="35"/>
      <c r="B99" s="4" t="s">
        <v>13</v>
      </c>
      <c r="C99" s="4" t="s">
        <v>14</v>
      </c>
      <c r="D99" s="4" t="s">
        <v>38</v>
      </c>
      <c r="E99" s="4" t="s">
        <v>17</v>
      </c>
      <c r="F99" s="9">
        <v>2</v>
      </c>
      <c r="G99" s="5">
        <v>48</v>
      </c>
      <c r="H99" s="5">
        <f t="shared" si="1"/>
        <v>96</v>
      </c>
      <c r="I99" s="10">
        <v>15</v>
      </c>
      <c r="J99" s="10"/>
      <c r="K99" s="10"/>
      <c r="L99" s="10"/>
      <c r="M99" s="10"/>
    </row>
    <row r="100" spans="1:13" s="11" customFormat="1" ht="35.1" customHeight="1" x14ac:dyDescent="0.25">
      <c r="A100" s="35"/>
      <c r="B100" s="4" t="s">
        <v>13</v>
      </c>
      <c r="C100" s="4" t="s">
        <v>14</v>
      </c>
      <c r="D100" s="4" t="s">
        <v>38</v>
      </c>
      <c r="E100" s="4" t="s">
        <v>18</v>
      </c>
      <c r="F100" s="9">
        <v>2</v>
      </c>
      <c r="G100" s="5">
        <v>48</v>
      </c>
      <c r="H100" s="5">
        <f t="shared" si="1"/>
        <v>96</v>
      </c>
      <c r="I100" s="10">
        <v>12</v>
      </c>
      <c r="J100" s="10"/>
      <c r="K100" s="10"/>
      <c r="L100" s="10"/>
      <c r="M100" s="10"/>
    </row>
    <row r="101" spans="1:13" s="11" customFormat="1" ht="35.1" customHeight="1" x14ac:dyDescent="0.25">
      <c r="A101" s="36"/>
      <c r="B101" s="4" t="s">
        <v>13</v>
      </c>
      <c r="C101" s="4" t="s">
        <v>14</v>
      </c>
      <c r="D101" s="4" t="s">
        <v>38</v>
      </c>
      <c r="E101" s="4" t="s">
        <v>19</v>
      </c>
      <c r="F101" s="9">
        <v>1</v>
      </c>
      <c r="G101" s="5">
        <v>48</v>
      </c>
      <c r="H101" s="5">
        <f t="shared" si="1"/>
        <v>48</v>
      </c>
      <c r="I101" s="10">
        <v>10</v>
      </c>
      <c r="J101" s="10"/>
      <c r="K101" s="10"/>
      <c r="L101" s="10"/>
      <c r="M101" s="10"/>
    </row>
    <row r="102" spans="1:13" s="1" customFormat="1" ht="35.1" customHeight="1" x14ac:dyDescent="0.25">
      <c r="B102" s="2"/>
      <c r="C102" s="2"/>
      <c r="D102" s="2"/>
      <c r="E102" s="2"/>
      <c r="F102" s="2">
        <f>SUM(F98:F101)</f>
        <v>6</v>
      </c>
      <c r="G102" s="7"/>
      <c r="H102" s="7">
        <f>SUM(H98:H101)</f>
        <v>288</v>
      </c>
      <c r="I102" s="7">
        <f>SUM(I98:I101)</f>
        <v>46</v>
      </c>
      <c r="J102" s="7">
        <v>1</v>
      </c>
      <c r="K102" s="8">
        <f>I102+H102</f>
        <v>334</v>
      </c>
      <c r="L102" s="8">
        <f>J102+F102</f>
        <v>7</v>
      </c>
      <c r="M102" s="7"/>
    </row>
    <row r="103" spans="1:13" s="11" customFormat="1" ht="35.1" customHeight="1" x14ac:dyDescent="0.25">
      <c r="A103" s="34"/>
      <c r="B103" s="4" t="s">
        <v>13</v>
      </c>
      <c r="C103" s="4" t="s">
        <v>14</v>
      </c>
      <c r="D103" s="4" t="s">
        <v>39</v>
      </c>
      <c r="E103" s="4" t="s">
        <v>16</v>
      </c>
      <c r="F103" s="9">
        <v>1</v>
      </c>
      <c r="G103" s="5">
        <v>48</v>
      </c>
      <c r="H103" s="5">
        <f t="shared" si="1"/>
        <v>48</v>
      </c>
      <c r="I103" s="10">
        <v>36</v>
      </c>
      <c r="J103" s="10"/>
      <c r="K103" s="10"/>
      <c r="L103" s="10"/>
      <c r="M103" s="10"/>
    </row>
    <row r="104" spans="1:13" s="11" customFormat="1" ht="35.1" customHeight="1" x14ac:dyDescent="0.25">
      <c r="A104" s="35"/>
      <c r="B104" s="4" t="s">
        <v>13</v>
      </c>
      <c r="C104" s="4" t="s">
        <v>14</v>
      </c>
      <c r="D104" s="4" t="s">
        <v>39</v>
      </c>
      <c r="E104" s="4" t="s">
        <v>17</v>
      </c>
      <c r="F104" s="9">
        <v>2</v>
      </c>
      <c r="G104" s="5">
        <v>48</v>
      </c>
      <c r="H104" s="5">
        <f t="shared" si="1"/>
        <v>96</v>
      </c>
      <c r="I104" s="10">
        <v>67</v>
      </c>
      <c r="J104" s="10"/>
      <c r="K104" s="10"/>
      <c r="L104" s="10"/>
      <c r="M104" s="10"/>
    </row>
    <row r="105" spans="1:13" s="11" customFormat="1" ht="35.1" customHeight="1" x14ac:dyDescent="0.25">
      <c r="A105" s="35"/>
      <c r="B105" s="4" t="s">
        <v>13</v>
      </c>
      <c r="C105" s="4" t="s">
        <v>14</v>
      </c>
      <c r="D105" s="4" t="s">
        <v>39</v>
      </c>
      <c r="E105" s="4" t="s">
        <v>18</v>
      </c>
      <c r="F105" s="9">
        <v>2</v>
      </c>
      <c r="G105" s="5">
        <v>48</v>
      </c>
      <c r="H105" s="5">
        <f t="shared" si="1"/>
        <v>96</v>
      </c>
      <c r="I105" s="10">
        <v>87</v>
      </c>
      <c r="J105" s="10"/>
      <c r="K105" s="10"/>
      <c r="L105" s="10"/>
      <c r="M105" s="10"/>
    </row>
    <row r="106" spans="1:13" s="11" customFormat="1" ht="35.1" customHeight="1" x14ac:dyDescent="0.25">
      <c r="A106" s="36"/>
      <c r="B106" s="4" t="s">
        <v>13</v>
      </c>
      <c r="C106" s="4" t="s">
        <v>14</v>
      </c>
      <c r="D106" s="4" t="s">
        <v>39</v>
      </c>
      <c r="E106" s="4" t="s">
        <v>19</v>
      </c>
      <c r="F106" s="9">
        <v>1</v>
      </c>
      <c r="G106" s="5">
        <v>48</v>
      </c>
      <c r="H106" s="5">
        <f t="shared" si="1"/>
        <v>48</v>
      </c>
      <c r="I106" s="10">
        <v>65</v>
      </c>
      <c r="J106" s="10"/>
      <c r="K106" s="10"/>
      <c r="L106" s="10"/>
      <c r="M106" s="10"/>
    </row>
    <row r="107" spans="1:13" s="1" customFormat="1" ht="35.1" customHeight="1" x14ac:dyDescent="0.25">
      <c r="B107" s="2"/>
      <c r="C107" s="2"/>
      <c r="D107" s="2"/>
      <c r="E107" s="2"/>
      <c r="F107" s="2">
        <f>SUM(F103:F106)</f>
        <v>6</v>
      </c>
      <c r="G107" s="7"/>
      <c r="H107" s="7">
        <f>SUM(H103:H106)</f>
        <v>288</v>
      </c>
      <c r="I107" s="7">
        <f>SUM(I103:I106)</f>
        <v>255</v>
      </c>
      <c r="J107" s="7">
        <v>6</v>
      </c>
      <c r="K107" s="8">
        <f>I107+H107</f>
        <v>543</v>
      </c>
      <c r="L107" s="8">
        <f>J107+F107</f>
        <v>12</v>
      </c>
      <c r="M107" s="7"/>
    </row>
    <row r="108" spans="1:13" s="11" customFormat="1" ht="35.1" customHeight="1" x14ac:dyDescent="0.25">
      <c r="A108" s="34"/>
      <c r="B108" s="4" t="s">
        <v>13</v>
      </c>
      <c r="C108" s="4" t="s">
        <v>14</v>
      </c>
      <c r="D108" s="4" t="s">
        <v>40</v>
      </c>
      <c r="E108" s="4" t="s">
        <v>16</v>
      </c>
      <c r="F108" s="9"/>
      <c r="G108" s="5">
        <v>48</v>
      </c>
      <c r="H108" s="5">
        <f t="shared" si="1"/>
        <v>0</v>
      </c>
      <c r="I108" s="10">
        <v>33</v>
      </c>
      <c r="J108" s="10"/>
      <c r="K108" s="10"/>
      <c r="L108" s="10"/>
      <c r="M108" s="10"/>
    </row>
    <row r="109" spans="1:13" s="11" customFormat="1" ht="35.1" customHeight="1" x14ac:dyDescent="0.25">
      <c r="A109" s="35"/>
      <c r="B109" s="4" t="s">
        <v>13</v>
      </c>
      <c r="C109" s="4" t="s">
        <v>14</v>
      </c>
      <c r="D109" s="4" t="s">
        <v>40</v>
      </c>
      <c r="E109" s="4" t="s">
        <v>17</v>
      </c>
      <c r="F109" s="9"/>
      <c r="G109" s="5">
        <v>48</v>
      </c>
      <c r="H109" s="5">
        <f t="shared" si="1"/>
        <v>0</v>
      </c>
      <c r="I109" s="10">
        <v>24</v>
      </c>
      <c r="J109" s="10"/>
      <c r="K109" s="10"/>
      <c r="L109" s="10"/>
      <c r="M109" s="10"/>
    </row>
    <row r="110" spans="1:13" s="11" customFormat="1" ht="35.1" customHeight="1" x14ac:dyDescent="0.25">
      <c r="A110" s="35"/>
      <c r="B110" s="4" t="s">
        <v>13</v>
      </c>
      <c r="C110" s="4" t="s">
        <v>14</v>
      </c>
      <c r="D110" s="4" t="s">
        <v>40</v>
      </c>
      <c r="E110" s="4" t="s">
        <v>18</v>
      </c>
      <c r="F110" s="9">
        <v>2</v>
      </c>
      <c r="G110" s="5">
        <v>48</v>
      </c>
      <c r="H110" s="5">
        <f t="shared" si="1"/>
        <v>96</v>
      </c>
      <c r="I110" s="10">
        <v>5</v>
      </c>
      <c r="J110" s="10"/>
      <c r="K110" s="10"/>
      <c r="L110" s="10"/>
      <c r="M110" s="10"/>
    </row>
    <row r="111" spans="1:13" s="11" customFormat="1" ht="35.1" customHeight="1" x14ac:dyDescent="0.25">
      <c r="A111" s="36"/>
      <c r="B111" s="4" t="s">
        <v>13</v>
      </c>
      <c r="C111" s="4" t="s">
        <v>14</v>
      </c>
      <c r="D111" s="4" t="s">
        <v>40</v>
      </c>
      <c r="E111" s="4" t="s">
        <v>19</v>
      </c>
      <c r="F111" s="9"/>
      <c r="G111" s="5">
        <v>48</v>
      </c>
      <c r="H111" s="5">
        <f t="shared" si="1"/>
        <v>0</v>
      </c>
      <c r="I111" s="10">
        <v>32</v>
      </c>
      <c r="J111" s="10"/>
      <c r="K111" s="10"/>
      <c r="L111" s="10"/>
      <c r="M111" s="10"/>
    </row>
    <row r="112" spans="1:13" s="1" customFormat="1" ht="35.1" customHeight="1" x14ac:dyDescent="0.25">
      <c r="B112" s="2"/>
      <c r="C112" s="2"/>
      <c r="D112" s="2"/>
      <c r="E112" s="2"/>
      <c r="F112" s="2">
        <f>SUM(F108:F111)</f>
        <v>2</v>
      </c>
      <c r="G112" s="7">
        <v>2</v>
      </c>
      <c r="H112" s="7">
        <f>SUM(H108:H111)</f>
        <v>96</v>
      </c>
      <c r="I112" s="7">
        <f>SUM(I108:I111)</f>
        <v>94</v>
      </c>
      <c r="J112" s="7">
        <v>2</v>
      </c>
      <c r="K112" s="8">
        <f>I112+H112</f>
        <v>190</v>
      </c>
      <c r="L112" s="8">
        <f>J112+F112</f>
        <v>4</v>
      </c>
      <c r="M112" s="7"/>
    </row>
    <row r="113" spans="1:13" ht="35.1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 ht="35.1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12" t="s">
        <v>41</v>
      </c>
      <c r="L114" s="12" t="s">
        <v>42</v>
      </c>
      <c r="M114" s="6"/>
    </row>
    <row r="115" spans="1:13" ht="35.1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12">
        <f>K7+K12+K17+K22+K27+K32+K37+K42+K47+K52+K57+K62+K67+K72+K77+K82+K87+K92+K97+K102+K107+K112</f>
        <v>13088</v>
      </c>
      <c r="L115" s="12">
        <f>L7+L12+L17+L22+L27+L32+L37+L42+L47+L52+L57+L62+L67+L72+L77+L82+L87+L92+L97+L102+L107+L112</f>
        <v>278</v>
      </c>
      <c r="M115" s="6"/>
    </row>
  </sheetData>
  <mergeCells count="22">
    <mergeCell ref="A103:A106"/>
    <mergeCell ref="A108:A111"/>
    <mergeCell ref="A63:A66"/>
    <mergeCell ref="A68:A71"/>
    <mergeCell ref="A73:A76"/>
    <mergeCell ref="A78:A81"/>
    <mergeCell ref="A83:A86"/>
    <mergeCell ref="A88:A91"/>
    <mergeCell ref="A53:A56"/>
    <mergeCell ref="A93:A96"/>
    <mergeCell ref="A98:A101"/>
    <mergeCell ref="A58:A61"/>
    <mergeCell ref="A3:A6"/>
    <mergeCell ref="A8:A11"/>
    <mergeCell ref="A13:A16"/>
    <mergeCell ref="A18:A21"/>
    <mergeCell ref="A23:A26"/>
    <mergeCell ref="A28:A31"/>
    <mergeCell ref="A33:A36"/>
    <mergeCell ref="A38:A41"/>
    <mergeCell ref="A43:A46"/>
    <mergeCell ref="A48:A51"/>
  </mergeCells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</sheetPr>
  <dimension ref="A1:K41"/>
  <sheetViews>
    <sheetView workbookViewId="0">
      <selection activeCell="M41" sqref="M41"/>
    </sheetView>
  </sheetViews>
  <sheetFormatPr defaultRowHeight="35.1" customHeight="1" x14ac:dyDescent="0.25"/>
  <cols>
    <col min="1" max="1" width="29.5" customWidth="1"/>
    <col min="2" max="2" width="9.875" bestFit="1" customWidth="1"/>
    <col min="3" max="3" width="12.625" bestFit="1" customWidth="1"/>
    <col min="4" max="4" width="11.125" bestFit="1" customWidth="1"/>
    <col min="5" max="5" width="6.875" customWidth="1"/>
    <col min="6" max="6" width="10.125" customWidth="1"/>
    <col min="7" max="7" width="10.5" customWidth="1"/>
    <col min="8" max="8" width="12.25" bestFit="1" customWidth="1"/>
    <col min="9" max="9" width="7.5" bestFit="1" customWidth="1"/>
    <col min="10" max="10" width="7.625" bestFit="1" customWidth="1"/>
    <col min="11" max="11" width="18.5" customWidth="1"/>
  </cols>
  <sheetData>
    <row r="1" spans="1:11" ht="35.1" customHeight="1" x14ac:dyDescent="0.55000000000000004">
      <c r="A1" s="28" t="s">
        <v>63</v>
      </c>
    </row>
    <row r="2" spans="1:11" s="1" customFormat="1" ht="35.1" customHeight="1" x14ac:dyDescent="0.25">
      <c r="B2" s="13" t="s">
        <v>2</v>
      </c>
      <c r="C2" s="13" t="s">
        <v>3</v>
      </c>
      <c r="D2" s="13" t="s">
        <v>4</v>
      </c>
      <c r="E2" s="1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43</v>
      </c>
    </row>
    <row r="3" spans="1:11" s="6" customFormat="1" ht="35.1" customHeight="1" x14ac:dyDescent="0.25">
      <c r="A3" s="31"/>
      <c r="B3" s="4">
        <v>306</v>
      </c>
      <c r="C3" s="4" t="s">
        <v>1</v>
      </c>
      <c r="D3" s="4" t="s">
        <v>29</v>
      </c>
      <c r="E3" s="4" t="s">
        <v>16</v>
      </c>
      <c r="F3" s="4">
        <v>71</v>
      </c>
      <c r="G3" s="4">
        <v>24</v>
      </c>
      <c r="H3" s="4">
        <f t="shared" ref="H3:H31" si="0">G3*F3</f>
        <v>1704</v>
      </c>
      <c r="I3" s="4">
        <v>36</v>
      </c>
      <c r="J3" s="4"/>
      <c r="K3" s="4"/>
    </row>
    <row r="4" spans="1:11" s="6" customFormat="1" ht="35.1" customHeight="1" x14ac:dyDescent="0.25">
      <c r="A4" s="32"/>
      <c r="B4" s="4">
        <v>306</v>
      </c>
      <c r="C4" s="4" t="s">
        <v>1</v>
      </c>
      <c r="D4" s="4" t="s">
        <v>29</v>
      </c>
      <c r="E4" s="4" t="s">
        <v>17</v>
      </c>
      <c r="F4" s="4">
        <v>145</v>
      </c>
      <c r="G4" s="4">
        <v>24</v>
      </c>
      <c r="H4" s="4">
        <f t="shared" si="0"/>
        <v>3480</v>
      </c>
      <c r="I4" s="4">
        <v>13</v>
      </c>
      <c r="J4" s="4"/>
      <c r="K4" s="4"/>
    </row>
    <row r="5" spans="1:11" s="6" customFormat="1" ht="35.1" customHeight="1" x14ac:dyDescent="0.25">
      <c r="A5" s="32"/>
      <c r="B5" s="4">
        <v>306</v>
      </c>
      <c r="C5" s="4" t="s">
        <v>1</v>
      </c>
      <c r="D5" s="4" t="s">
        <v>29</v>
      </c>
      <c r="E5" s="4" t="s">
        <v>18</v>
      </c>
      <c r="F5" s="4">
        <v>147</v>
      </c>
      <c r="G5" s="4">
        <v>24</v>
      </c>
      <c r="H5" s="4">
        <f t="shared" si="0"/>
        <v>3528</v>
      </c>
      <c r="I5" s="4">
        <v>29</v>
      </c>
      <c r="J5" s="4"/>
      <c r="K5" s="4"/>
    </row>
    <row r="6" spans="1:11" s="6" customFormat="1" ht="35.1" customHeight="1" x14ac:dyDescent="0.25">
      <c r="A6" s="33"/>
      <c r="B6" s="4">
        <v>306</v>
      </c>
      <c r="C6" s="4" t="s">
        <v>1</v>
      </c>
      <c r="D6" s="4" t="s">
        <v>29</v>
      </c>
      <c r="E6" s="4" t="s">
        <v>19</v>
      </c>
      <c r="F6" s="4">
        <v>73</v>
      </c>
      <c r="G6" s="4">
        <v>24</v>
      </c>
      <c r="H6" s="4">
        <f t="shared" si="0"/>
        <v>1752</v>
      </c>
      <c r="I6" s="4">
        <v>16</v>
      </c>
      <c r="J6" s="4"/>
      <c r="K6" s="4"/>
    </row>
    <row r="7" spans="1:11" s="1" customFormat="1" ht="35.1" customHeight="1" x14ac:dyDescent="0.25">
      <c r="B7" s="2" t="s">
        <v>0</v>
      </c>
      <c r="C7" s="2"/>
      <c r="D7" s="2"/>
      <c r="E7" s="2"/>
      <c r="F7" s="2">
        <f>SUM(F3:F6)</f>
        <v>436</v>
      </c>
      <c r="G7" s="2"/>
      <c r="H7" s="2">
        <f>SUM(H3:H6)</f>
        <v>10464</v>
      </c>
      <c r="I7" s="2">
        <f>SUM(I3:I6)</f>
        <v>94</v>
      </c>
      <c r="J7" s="2">
        <v>5</v>
      </c>
      <c r="K7" s="2"/>
    </row>
    <row r="8" spans="1:11" s="11" customFormat="1" ht="35.1" customHeight="1" x14ac:dyDescent="0.25">
      <c r="A8" s="31"/>
      <c r="B8" s="4">
        <v>40</v>
      </c>
      <c r="C8" s="4" t="s">
        <v>1</v>
      </c>
      <c r="D8" s="4" t="s">
        <v>33</v>
      </c>
      <c r="E8" s="4" t="s">
        <v>16</v>
      </c>
      <c r="F8" s="9">
        <v>2</v>
      </c>
      <c r="G8" s="9">
        <v>48</v>
      </c>
      <c r="H8" s="4">
        <f t="shared" si="0"/>
        <v>96</v>
      </c>
      <c r="I8" s="9">
        <v>45</v>
      </c>
      <c r="J8" s="9"/>
      <c r="K8" s="9"/>
    </row>
    <row r="9" spans="1:11" s="11" customFormat="1" ht="35.1" customHeight="1" x14ac:dyDescent="0.25">
      <c r="A9" s="32"/>
      <c r="B9" s="4">
        <v>40</v>
      </c>
      <c r="C9" s="4" t="s">
        <v>1</v>
      </c>
      <c r="D9" s="4" t="s">
        <v>33</v>
      </c>
      <c r="E9" s="4" t="s">
        <v>17</v>
      </c>
      <c r="F9" s="9">
        <v>4</v>
      </c>
      <c r="G9" s="9">
        <v>48</v>
      </c>
      <c r="H9" s="4">
        <f t="shared" si="0"/>
        <v>192</v>
      </c>
      <c r="I9" s="9">
        <v>38</v>
      </c>
      <c r="J9" s="9"/>
      <c r="K9" s="9"/>
    </row>
    <row r="10" spans="1:11" s="11" customFormat="1" ht="35.1" customHeight="1" x14ac:dyDescent="0.25">
      <c r="A10" s="32"/>
      <c r="B10" s="4">
        <v>40</v>
      </c>
      <c r="C10" s="4" t="s">
        <v>1</v>
      </c>
      <c r="D10" s="4" t="s">
        <v>33</v>
      </c>
      <c r="E10" s="4" t="s">
        <v>18</v>
      </c>
      <c r="F10" s="9">
        <v>4</v>
      </c>
      <c r="G10" s="9">
        <v>48</v>
      </c>
      <c r="H10" s="4">
        <f t="shared" si="0"/>
        <v>192</v>
      </c>
      <c r="I10" s="9">
        <v>44</v>
      </c>
      <c r="J10" s="9"/>
      <c r="K10" s="9"/>
    </row>
    <row r="11" spans="1:11" s="11" customFormat="1" ht="35.1" customHeight="1" x14ac:dyDescent="0.25">
      <c r="A11" s="33"/>
      <c r="B11" s="4">
        <v>40</v>
      </c>
      <c r="C11" s="4" t="s">
        <v>1</v>
      </c>
      <c r="D11" s="4" t="s">
        <v>33</v>
      </c>
      <c r="E11" s="4" t="s">
        <v>19</v>
      </c>
      <c r="F11" s="9">
        <v>1</v>
      </c>
      <c r="G11" s="9">
        <v>48</v>
      </c>
      <c r="H11" s="4">
        <f t="shared" si="0"/>
        <v>48</v>
      </c>
      <c r="I11" s="9">
        <v>65</v>
      </c>
      <c r="J11" s="9"/>
      <c r="K11" s="9"/>
    </row>
    <row r="12" spans="1:11" s="1" customFormat="1" ht="35.1" customHeight="1" x14ac:dyDescent="0.25">
      <c r="B12" s="2" t="s">
        <v>0</v>
      </c>
      <c r="C12" s="2"/>
      <c r="D12" s="2"/>
      <c r="E12" s="2"/>
      <c r="F12" s="2">
        <f>SUM(F8:F11)</f>
        <v>11</v>
      </c>
      <c r="G12" s="2"/>
      <c r="H12" s="2">
        <f>SUM(H8:H11)</f>
        <v>528</v>
      </c>
      <c r="I12" s="2">
        <f>SUM(I8:I11)</f>
        <v>192</v>
      </c>
      <c r="J12" s="2">
        <v>5</v>
      </c>
      <c r="K12" s="2"/>
    </row>
    <row r="13" spans="1:11" s="11" customFormat="1" ht="35.1" customHeight="1" x14ac:dyDescent="0.25">
      <c r="A13" s="31"/>
      <c r="B13" s="4">
        <v>306</v>
      </c>
      <c r="C13" s="4" t="s">
        <v>1</v>
      </c>
      <c r="D13" s="4" t="s">
        <v>44</v>
      </c>
      <c r="E13" s="4" t="s">
        <v>16</v>
      </c>
      <c r="F13" s="9">
        <v>6</v>
      </c>
      <c r="G13" s="9">
        <v>48</v>
      </c>
      <c r="H13" s="4">
        <f t="shared" si="0"/>
        <v>288</v>
      </c>
      <c r="I13" s="9">
        <v>16</v>
      </c>
      <c r="J13" s="9"/>
      <c r="K13" s="9"/>
    </row>
    <row r="14" spans="1:11" s="11" customFormat="1" ht="35.1" customHeight="1" x14ac:dyDescent="0.25">
      <c r="A14" s="32"/>
      <c r="B14" s="4">
        <v>306</v>
      </c>
      <c r="C14" s="4" t="s">
        <v>1</v>
      </c>
      <c r="D14" s="4" t="s">
        <v>44</v>
      </c>
      <c r="E14" s="4" t="s">
        <v>17</v>
      </c>
      <c r="F14" s="9">
        <v>9</v>
      </c>
      <c r="G14" s="9">
        <v>48</v>
      </c>
      <c r="H14" s="4">
        <f t="shared" si="0"/>
        <v>432</v>
      </c>
      <c r="I14" s="9">
        <v>32</v>
      </c>
      <c r="J14" s="9"/>
      <c r="K14" s="9"/>
    </row>
    <row r="15" spans="1:11" s="11" customFormat="1" ht="35.1" customHeight="1" x14ac:dyDescent="0.25">
      <c r="A15" s="32"/>
      <c r="B15" s="4">
        <v>306</v>
      </c>
      <c r="C15" s="4" t="s">
        <v>1</v>
      </c>
      <c r="D15" s="4" t="s">
        <v>44</v>
      </c>
      <c r="E15" s="4" t="s">
        <v>18</v>
      </c>
      <c r="F15" s="9">
        <v>12</v>
      </c>
      <c r="G15" s="9">
        <v>48</v>
      </c>
      <c r="H15" s="4">
        <f t="shared" si="0"/>
        <v>576</v>
      </c>
      <c r="I15" s="9">
        <v>43</v>
      </c>
      <c r="J15" s="9"/>
      <c r="K15" s="9"/>
    </row>
    <row r="16" spans="1:11" s="11" customFormat="1" ht="35.1" customHeight="1" x14ac:dyDescent="0.25">
      <c r="A16" s="33"/>
      <c r="B16" s="4">
        <v>306</v>
      </c>
      <c r="C16" s="4" t="s">
        <v>1</v>
      </c>
      <c r="D16" s="4" t="s">
        <v>44</v>
      </c>
      <c r="E16" s="4" t="s">
        <v>19</v>
      </c>
      <c r="F16" s="9">
        <v>5</v>
      </c>
      <c r="G16" s="9">
        <v>48</v>
      </c>
      <c r="H16" s="4">
        <f t="shared" si="0"/>
        <v>240</v>
      </c>
      <c r="I16" s="9">
        <v>41</v>
      </c>
      <c r="J16" s="9"/>
      <c r="K16" s="9"/>
    </row>
    <row r="17" spans="1:11" s="1" customFormat="1" ht="35.1" customHeight="1" x14ac:dyDescent="0.25">
      <c r="B17" s="2" t="s">
        <v>0</v>
      </c>
      <c r="C17" s="2"/>
      <c r="D17" s="2"/>
      <c r="E17" s="2"/>
      <c r="F17" s="2">
        <f>SUM(F13:F16)</f>
        <v>32</v>
      </c>
      <c r="G17" s="2"/>
      <c r="H17" s="2">
        <f>SUM(H13:H16)</f>
        <v>1536</v>
      </c>
      <c r="I17" s="2">
        <f>SUM(I13:I16)</f>
        <v>132</v>
      </c>
      <c r="J17" s="2">
        <v>4</v>
      </c>
      <c r="K17" s="2"/>
    </row>
    <row r="18" spans="1:11" s="11" customFormat="1" ht="35.1" customHeight="1" x14ac:dyDescent="0.25">
      <c r="A18" s="31"/>
      <c r="B18" s="4">
        <v>306</v>
      </c>
      <c r="C18" s="4" t="s">
        <v>1</v>
      </c>
      <c r="D18" s="4" t="s">
        <v>45</v>
      </c>
      <c r="E18" s="4" t="s">
        <v>16</v>
      </c>
      <c r="F18" s="9">
        <v>7</v>
      </c>
      <c r="G18" s="9">
        <v>48</v>
      </c>
      <c r="H18" s="4">
        <f t="shared" si="0"/>
        <v>336</v>
      </c>
      <c r="I18" s="9">
        <v>21</v>
      </c>
      <c r="J18" s="9"/>
      <c r="K18" s="9"/>
    </row>
    <row r="19" spans="1:11" s="11" customFormat="1" ht="35.1" customHeight="1" x14ac:dyDescent="0.25">
      <c r="A19" s="32"/>
      <c r="B19" s="4">
        <v>306</v>
      </c>
      <c r="C19" s="4" t="s">
        <v>1</v>
      </c>
      <c r="D19" s="4" t="s">
        <v>45</v>
      </c>
      <c r="E19" s="4" t="s">
        <v>17</v>
      </c>
      <c r="F19" s="9">
        <v>14</v>
      </c>
      <c r="G19" s="9">
        <v>48</v>
      </c>
      <c r="H19" s="4">
        <f t="shared" si="0"/>
        <v>672</v>
      </c>
      <c r="I19" s="9">
        <v>6</v>
      </c>
      <c r="J19" s="9"/>
      <c r="K19" s="9"/>
    </row>
    <row r="20" spans="1:11" s="11" customFormat="1" ht="35.1" customHeight="1" x14ac:dyDescent="0.25">
      <c r="A20" s="32"/>
      <c r="B20" s="4">
        <v>306</v>
      </c>
      <c r="C20" s="4" t="s">
        <v>1</v>
      </c>
      <c r="D20" s="4" t="s">
        <v>45</v>
      </c>
      <c r="E20" s="4" t="s">
        <v>18</v>
      </c>
      <c r="F20" s="9">
        <v>14</v>
      </c>
      <c r="G20" s="9">
        <v>48</v>
      </c>
      <c r="H20" s="4">
        <f t="shared" si="0"/>
        <v>672</v>
      </c>
      <c r="I20" s="9">
        <v>40</v>
      </c>
      <c r="J20" s="9"/>
      <c r="K20" s="9"/>
    </row>
    <row r="21" spans="1:11" s="11" customFormat="1" ht="35.1" customHeight="1" x14ac:dyDescent="0.25">
      <c r="A21" s="33"/>
      <c r="B21" s="4">
        <v>306</v>
      </c>
      <c r="C21" s="4" t="s">
        <v>1</v>
      </c>
      <c r="D21" s="4" t="s">
        <v>45</v>
      </c>
      <c r="E21" s="4" t="s">
        <v>19</v>
      </c>
      <c r="F21" s="9">
        <v>7</v>
      </c>
      <c r="G21" s="9">
        <v>48</v>
      </c>
      <c r="H21" s="4">
        <f t="shared" si="0"/>
        <v>336</v>
      </c>
      <c r="I21" s="9">
        <v>20</v>
      </c>
      <c r="J21" s="9"/>
      <c r="K21" s="9"/>
    </row>
    <row r="22" spans="1:11" s="1" customFormat="1" ht="35.1" customHeight="1" x14ac:dyDescent="0.25">
      <c r="B22" s="2" t="s">
        <v>0</v>
      </c>
      <c r="C22" s="2"/>
      <c r="D22" s="2"/>
      <c r="E22" s="2"/>
      <c r="F22" s="2">
        <f>SUM(F18:F21)</f>
        <v>42</v>
      </c>
      <c r="G22" s="2"/>
      <c r="H22" s="2">
        <f>SUM(H18:H21)</f>
        <v>2016</v>
      </c>
      <c r="I22" s="2">
        <f>SUM(I18:I21)</f>
        <v>87</v>
      </c>
      <c r="J22" s="2">
        <v>2</v>
      </c>
      <c r="K22" s="2"/>
    </row>
    <row r="23" spans="1:11" s="11" customFormat="1" ht="35.1" customHeight="1" x14ac:dyDescent="0.25">
      <c r="A23" s="31"/>
      <c r="B23" s="4">
        <v>306</v>
      </c>
      <c r="C23" s="4" t="s">
        <v>1</v>
      </c>
      <c r="D23" s="4" t="s">
        <v>46</v>
      </c>
      <c r="E23" s="4" t="s">
        <v>16</v>
      </c>
      <c r="F23" s="9">
        <v>2</v>
      </c>
      <c r="G23" s="9">
        <v>48</v>
      </c>
      <c r="H23" s="4">
        <f t="shared" si="0"/>
        <v>96</v>
      </c>
      <c r="I23" s="9">
        <v>1</v>
      </c>
      <c r="J23" s="9"/>
      <c r="K23" s="9"/>
    </row>
    <row r="24" spans="1:11" s="11" customFormat="1" ht="35.1" customHeight="1" x14ac:dyDescent="0.25">
      <c r="A24" s="32"/>
      <c r="B24" s="4">
        <v>306</v>
      </c>
      <c r="C24" s="4" t="s">
        <v>1</v>
      </c>
      <c r="D24" s="4" t="s">
        <v>46</v>
      </c>
      <c r="E24" s="4" t="s">
        <v>17</v>
      </c>
      <c r="F24" s="9">
        <v>3</v>
      </c>
      <c r="G24" s="9">
        <v>48</v>
      </c>
      <c r="H24" s="4">
        <f t="shared" si="0"/>
        <v>144</v>
      </c>
      <c r="I24" s="9">
        <v>17</v>
      </c>
      <c r="J24" s="9"/>
      <c r="K24" s="9"/>
    </row>
    <row r="25" spans="1:11" s="11" customFormat="1" ht="35.1" customHeight="1" x14ac:dyDescent="0.25">
      <c r="A25" s="32"/>
      <c r="B25" s="4">
        <v>306</v>
      </c>
      <c r="C25" s="4" t="s">
        <v>1</v>
      </c>
      <c r="D25" s="4" t="s">
        <v>46</v>
      </c>
      <c r="E25" s="4" t="s">
        <v>18</v>
      </c>
      <c r="F25" s="9">
        <v>3</v>
      </c>
      <c r="G25" s="9">
        <v>48</v>
      </c>
      <c r="H25" s="4">
        <f t="shared" si="0"/>
        <v>144</v>
      </c>
      <c r="I25" s="9">
        <v>25</v>
      </c>
      <c r="J25" s="9"/>
      <c r="K25" s="9"/>
    </row>
    <row r="26" spans="1:11" s="11" customFormat="1" ht="35.1" customHeight="1" x14ac:dyDescent="0.25">
      <c r="A26" s="33"/>
      <c r="B26" s="4">
        <v>306</v>
      </c>
      <c r="C26" s="4" t="s">
        <v>1</v>
      </c>
      <c r="D26" s="4" t="s">
        <v>46</v>
      </c>
      <c r="E26" s="4" t="s">
        <v>19</v>
      </c>
      <c r="F26" s="9">
        <v>1</v>
      </c>
      <c r="G26" s="9">
        <v>48</v>
      </c>
      <c r="H26" s="4">
        <f t="shared" si="0"/>
        <v>48</v>
      </c>
      <c r="I26" s="9">
        <v>37</v>
      </c>
      <c r="J26" s="9"/>
      <c r="K26" s="9"/>
    </row>
    <row r="27" spans="1:11" s="1" customFormat="1" ht="35.1" customHeight="1" x14ac:dyDescent="0.25">
      <c r="B27" s="2" t="s">
        <v>0</v>
      </c>
      <c r="C27" s="2"/>
      <c r="D27" s="2"/>
      <c r="E27" s="2"/>
      <c r="F27" s="2">
        <f>SUM(F23:F26)</f>
        <v>9</v>
      </c>
      <c r="G27" s="2"/>
      <c r="H27" s="2">
        <f>SUM(H23:H26)</f>
        <v>432</v>
      </c>
      <c r="I27" s="2">
        <f>SUM(I23:I26)</f>
        <v>80</v>
      </c>
      <c r="J27" s="2">
        <v>2</v>
      </c>
      <c r="K27" s="2"/>
    </row>
    <row r="28" spans="1:11" s="11" customFormat="1" ht="35.1" customHeight="1" x14ac:dyDescent="0.25">
      <c r="A28" s="31"/>
      <c r="B28" s="9" t="s">
        <v>47</v>
      </c>
      <c r="C28" s="9" t="s">
        <v>1</v>
      </c>
      <c r="D28" s="9" t="s">
        <v>45</v>
      </c>
      <c r="E28" s="9" t="s">
        <v>16</v>
      </c>
      <c r="F28" s="9">
        <v>27</v>
      </c>
      <c r="G28" s="9">
        <v>24</v>
      </c>
      <c r="H28" s="4">
        <f t="shared" si="0"/>
        <v>648</v>
      </c>
      <c r="I28" s="9">
        <v>15</v>
      </c>
      <c r="J28" s="9"/>
      <c r="K28" s="9"/>
    </row>
    <row r="29" spans="1:11" s="11" customFormat="1" ht="35.1" customHeight="1" x14ac:dyDescent="0.25">
      <c r="A29" s="32"/>
      <c r="B29" s="9" t="s">
        <v>47</v>
      </c>
      <c r="C29" s="9" t="s">
        <v>1</v>
      </c>
      <c r="D29" s="9" t="s">
        <v>45</v>
      </c>
      <c r="E29" s="9" t="s">
        <v>17</v>
      </c>
      <c r="F29" s="9">
        <v>56</v>
      </c>
      <c r="G29" s="9">
        <v>24</v>
      </c>
      <c r="H29" s="4">
        <f t="shared" si="0"/>
        <v>1344</v>
      </c>
      <c r="I29" s="9">
        <v>6</v>
      </c>
      <c r="J29" s="9"/>
      <c r="K29" s="9"/>
    </row>
    <row r="30" spans="1:11" s="11" customFormat="1" ht="35.1" customHeight="1" x14ac:dyDescent="0.25">
      <c r="A30" s="32"/>
      <c r="B30" s="9" t="s">
        <v>47</v>
      </c>
      <c r="C30" s="9" t="s">
        <v>1</v>
      </c>
      <c r="D30" s="9" t="s">
        <v>45</v>
      </c>
      <c r="E30" s="9" t="s">
        <v>18</v>
      </c>
      <c r="F30" s="9">
        <v>57</v>
      </c>
      <c r="G30" s="9">
        <v>24</v>
      </c>
      <c r="H30" s="4">
        <f t="shared" si="0"/>
        <v>1368</v>
      </c>
      <c r="I30" s="9">
        <v>4</v>
      </c>
      <c r="J30" s="9"/>
      <c r="K30" s="9"/>
    </row>
    <row r="31" spans="1:11" s="11" customFormat="1" ht="35.1" customHeight="1" x14ac:dyDescent="0.25">
      <c r="A31" s="33"/>
      <c r="B31" s="9" t="s">
        <v>47</v>
      </c>
      <c r="C31" s="9" t="s">
        <v>1</v>
      </c>
      <c r="D31" s="9" t="s">
        <v>45</v>
      </c>
      <c r="E31" s="9" t="s">
        <v>19</v>
      </c>
      <c r="F31" s="9">
        <v>27</v>
      </c>
      <c r="G31" s="9">
        <v>24</v>
      </c>
      <c r="H31" s="4">
        <f t="shared" si="0"/>
        <v>648</v>
      </c>
      <c r="I31" s="9">
        <v>12</v>
      </c>
      <c r="J31" s="9"/>
      <c r="K31" s="9"/>
    </row>
    <row r="32" spans="1:11" s="1" customFormat="1" ht="35.1" customHeight="1" x14ac:dyDescent="0.25">
      <c r="B32" s="2" t="s">
        <v>0</v>
      </c>
      <c r="C32" s="2"/>
      <c r="D32" s="2"/>
      <c r="E32" s="2"/>
      <c r="F32" s="2">
        <f>SUM(F28:F31)</f>
        <v>167</v>
      </c>
      <c r="G32" s="2"/>
      <c r="H32" s="2">
        <f>SUM(H28:H31)</f>
        <v>4008</v>
      </c>
      <c r="I32" s="2">
        <f>SUM(I28:I31)</f>
        <v>37</v>
      </c>
      <c r="J32" s="2">
        <v>2</v>
      </c>
      <c r="K32" s="2"/>
    </row>
    <row r="33" spans="1:11" s="29" customFormat="1" ht="35.1" customHeight="1" x14ac:dyDescent="0.25"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1" s="29" customFormat="1" ht="35.1" customHeight="1" x14ac:dyDescent="0.25"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1:11" s="29" customFormat="1" ht="35.1" customHeight="1" x14ac:dyDescent="0.25">
      <c r="B35" s="30" t="s">
        <v>0</v>
      </c>
      <c r="C35" s="30"/>
      <c r="D35" s="30"/>
      <c r="E35" s="30"/>
      <c r="F35" s="30">
        <f>F32+F27+F22+F17+F12+F7</f>
        <v>697</v>
      </c>
      <c r="G35" s="30"/>
      <c r="H35" s="30">
        <f>H32+H27+H22+H17+H12+H7</f>
        <v>18984</v>
      </c>
      <c r="I35" s="30">
        <f>I32+I27+I22+I17+I12+I7</f>
        <v>622</v>
      </c>
      <c r="J35" s="30">
        <v>2</v>
      </c>
      <c r="K35" s="30"/>
    </row>
    <row r="36" spans="1:11" ht="35.1" customHeight="1" x14ac:dyDescent="0.3">
      <c r="A36" s="6"/>
      <c r="B36" s="14"/>
      <c r="C36" s="14"/>
      <c r="D36" s="14"/>
      <c r="E36" s="14"/>
      <c r="F36" s="14"/>
      <c r="G36" s="6"/>
      <c r="H36" s="6"/>
      <c r="I36" s="6"/>
      <c r="J36" s="6"/>
      <c r="K36" s="6"/>
    </row>
    <row r="37" spans="1:11" ht="35.1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35.1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40" spans="1:11" ht="35.1" customHeight="1" x14ac:dyDescent="0.25">
      <c r="H40" t="s">
        <v>64</v>
      </c>
      <c r="I40">
        <f>H35+I35</f>
        <v>19606</v>
      </c>
    </row>
    <row r="41" spans="1:11" ht="35.1" customHeight="1" x14ac:dyDescent="0.25">
      <c r="H41" t="s">
        <v>65</v>
      </c>
      <c r="I41">
        <f>697+J35</f>
        <v>699</v>
      </c>
    </row>
  </sheetData>
  <mergeCells count="6">
    <mergeCell ref="A28:A31"/>
    <mergeCell ref="A3:A6"/>
    <mergeCell ref="A8:A11"/>
    <mergeCell ref="A13:A16"/>
    <mergeCell ref="A18:A21"/>
    <mergeCell ref="A23:A26"/>
  </mergeCells>
  <phoneticPr fontId="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L65"/>
  <sheetViews>
    <sheetView tabSelected="1" workbookViewId="0">
      <selection activeCell="H22" sqref="H22:H25"/>
    </sheetView>
  </sheetViews>
  <sheetFormatPr defaultColWidth="36.125" defaultRowHeight="15.75" x14ac:dyDescent="0.25"/>
  <sheetData>
    <row r="1" spans="1:12" s="6" customFormat="1" ht="32.25" customHeight="1" x14ac:dyDescent="0.55000000000000004">
      <c r="A1" s="28" t="s">
        <v>63</v>
      </c>
      <c r="B1" s="13" t="s">
        <v>2</v>
      </c>
      <c r="C1" s="15" t="s">
        <v>3</v>
      </c>
      <c r="D1" s="15" t="s">
        <v>4</v>
      </c>
      <c r="E1" s="13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3" t="s">
        <v>11</v>
      </c>
      <c r="L1" s="3" t="s">
        <v>12</v>
      </c>
    </row>
    <row r="2" spans="1:12" s="6" customFormat="1" ht="21.75" customHeight="1" x14ac:dyDescent="0.3">
      <c r="B2" s="9" t="s">
        <v>48</v>
      </c>
      <c r="C2" s="16" t="s">
        <v>61</v>
      </c>
      <c r="D2" s="17" t="s">
        <v>29</v>
      </c>
      <c r="E2" s="9" t="s">
        <v>16</v>
      </c>
      <c r="F2" s="40">
        <v>59</v>
      </c>
      <c r="G2" s="40">
        <v>12</v>
      </c>
      <c r="H2" s="40">
        <f>G2*F2</f>
        <v>708</v>
      </c>
      <c r="I2" s="9">
        <v>3</v>
      </c>
      <c r="J2" s="18"/>
      <c r="K2" s="18"/>
      <c r="L2" s="18"/>
    </row>
    <row r="3" spans="1:12" s="11" customFormat="1" ht="21.75" customHeight="1" x14ac:dyDescent="0.3">
      <c r="A3" s="44"/>
      <c r="B3" s="9" t="s">
        <v>48</v>
      </c>
      <c r="C3" s="16" t="s">
        <v>61</v>
      </c>
      <c r="D3" s="17" t="s">
        <v>29</v>
      </c>
      <c r="E3" s="19" t="s">
        <v>17</v>
      </c>
      <c r="F3" s="41"/>
      <c r="G3" s="41"/>
      <c r="H3" s="41"/>
      <c r="I3" s="19">
        <v>5</v>
      </c>
      <c r="J3" s="20"/>
      <c r="K3" s="20"/>
      <c r="L3" s="20"/>
    </row>
    <row r="4" spans="1:12" s="11" customFormat="1" ht="21.75" customHeight="1" x14ac:dyDescent="0.3">
      <c r="A4" s="44"/>
      <c r="B4" s="9" t="s">
        <v>48</v>
      </c>
      <c r="C4" s="16" t="s">
        <v>61</v>
      </c>
      <c r="D4" s="17" t="s">
        <v>29</v>
      </c>
      <c r="E4" s="19" t="s">
        <v>18</v>
      </c>
      <c r="F4" s="41"/>
      <c r="G4" s="41"/>
      <c r="H4" s="41"/>
      <c r="I4" s="19">
        <v>2</v>
      </c>
      <c r="J4" s="20"/>
      <c r="K4" s="20"/>
      <c r="L4" s="20"/>
    </row>
    <row r="5" spans="1:12" s="11" customFormat="1" ht="21.75" customHeight="1" x14ac:dyDescent="0.3">
      <c r="A5" s="44"/>
      <c r="B5" s="9" t="s">
        <v>48</v>
      </c>
      <c r="C5" s="16" t="s">
        <v>61</v>
      </c>
      <c r="D5" s="17" t="s">
        <v>29</v>
      </c>
      <c r="E5" s="19" t="s">
        <v>19</v>
      </c>
      <c r="F5" s="42"/>
      <c r="G5" s="42"/>
      <c r="H5" s="42"/>
      <c r="I5" s="19"/>
      <c r="J5" s="20"/>
      <c r="K5" s="20"/>
      <c r="L5" s="20"/>
    </row>
    <row r="6" spans="1:12" s="1" customFormat="1" ht="22.5" customHeight="1" x14ac:dyDescent="0.25">
      <c r="A6" s="44"/>
      <c r="B6" s="13"/>
      <c r="C6" s="13"/>
      <c r="D6" s="13"/>
      <c r="E6" s="13"/>
      <c r="F6" s="2">
        <f>SUM(F2)</f>
        <v>59</v>
      </c>
      <c r="G6" s="2"/>
      <c r="H6" s="2">
        <f>SUM(H2)</f>
        <v>708</v>
      </c>
      <c r="I6" s="2">
        <f>SUM(I2:I5)</f>
        <v>10</v>
      </c>
      <c r="J6" s="2">
        <v>1</v>
      </c>
      <c r="K6" s="3">
        <f>I6+H6</f>
        <v>718</v>
      </c>
      <c r="L6" s="3">
        <f>J6+F6</f>
        <v>60</v>
      </c>
    </row>
    <row r="7" spans="1:12" s="6" customFormat="1" ht="21" customHeight="1" x14ac:dyDescent="0.25">
      <c r="A7" s="44"/>
      <c r="B7" s="9" t="s">
        <v>48</v>
      </c>
      <c r="C7" s="16" t="s">
        <v>61</v>
      </c>
      <c r="D7" s="16" t="s">
        <v>49</v>
      </c>
      <c r="E7" s="9" t="s">
        <v>16</v>
      </c>
      <c r="F7" s="37">
        <v>80</v>
      </c>
      <c r="G7" s="37">
        <v>12</v>
      </c>
      <c r="H7" s="40">
        <f>G7*F7</f>
        <v>960</v>
      </c>
      <c r="I7" s="21">
        <v>8</v>
      </c>
      <c r="J7" s="18"/>
      <c r="K7" s="18"/>
      <c r="L7" s="18"/>
    </row>
    <row r="8" spans="1:12" s="6" customFormat="1" ht="21" customHeight="1" x14ac:dyDescent="0.25">
      <c r="A8" s="44"/>
      <c r="B8" s="9" t="s">
        <v>48</v>
      </c>
      <c r="C8" s="16" t="s">
        <v>61</v>
      </c>
      <c r="D8" s="16" t="s">
        <v>49</v>
      </c>
      <c r="E8" s="19" t="s">
        <v>17</v>
      </c>
      <c r="F8" s="38"/>
      <c r="G8" s="38"/>
      <c r="H8" s="41"/>
      <c r="I8" s="21">
        <v>23</v>
      </c>
      <c r="J8" s="18"/>
      <c r="K8" s="18"/>
      <c r="L8" s="18"/>
    </row>
    <row r="9" spans="1:12" s="6" customFormat="1" ht="21" customHeight="1" x14ac:dyDescent="0.25">
      <c r="A9" s="44"/>
      <c r="B9" s="9" t="s">
        <v>48</v>
      </c>
      <c r="C9" s="16" t="s">
        <v>61</v>
      </c>
      <c r="D9" s="16" t="s">
        <v>49</v>
      </c>
      <c r="E9" s="19" t="s">
        <v>18</v>
      </c>
      <c r="F9" s="38"/>
      <c r="G9" s="38"/>
      <c r="H9" s="41"/>
      <c r="I9" s="21">
        <v>17</v>
      </c>
      <c r="J9" s="18"/>
      <c r="K9" s="18"/>
      <c r="L9" s="18"/>
    </row>
    <row r="10" spans="1:12" s="6" customFormat="1" ht="21" customHeight="1" x14ac:dyDescent="0.25">
      <c r="A10" s="44"/>
      <c r="B10" s="9" t="s">
        <v>48</v>
      </c>
      <c r="C10" s="16" t="s">
        <v>61</v>
      </c>
      <c r="D10" s="16" t="s">
        <v>49</v>
      </c>
      <c r="E10" s="19" t="s">
        <v>19</v>
      </c>
      <c r="F10" s="39"/>
      <c r="G10" s="39"/>
      <c r="H10" s="42"/>
      <c r="I10" s="21">
        <v>12</v>
      </c>
      <c r="J10" s="18"/>
      <c r="K10" s="18"/>
      <c r="L10" s="18"/>
    </row>
    <row r="11" spans="1:12" s="1" customFormat="1" ht="21" customHeight="1" x14ac:dyDescent="0.25">
      <c r="A11" s="44"/>
      <c r="B11" s="13"/>
      <c r="C11" s="13"/>
      <c r="D11" s="13"/>
      <c r="E11" s="13"/>
      <c r="F11" s="2">
        <f>SUM(F7)</f>
        <v>80</v>
      </c>
      <c r="G11" s="2"/>
      <c r="H11" s="2">
        <f>SUM(H7)</f>
        <v>960</v>
      </c>
      <c r="I11" s="2">
        <f>SUM(I7:I10)</f>
        <v>60</v>
      </c>
      <c r="J11" s="2">
        <v>5</v>
      </c>
      <c r="K11" s="3">
        <f>I11+H11</f>
        <v>1020</v>
      </c>
      <c r="L11" s="3">
        <f>J11+F11</f>
        <v>85</v>
      </c>
    </row>
    <row r="12" spans="1:12" s="6" customFormat="1" ht="21" customHeight="1" x14ac:dyDescent="0.25">
      <c r="A12" s="44"/>
      <c r="B12" s="9" t="s">
        <v>48</v>
      </c>
      <c r="C12" s="16" t="s">
        <v>61</v>
      </c>
      <c r="D12" s="16" t="s">
        <v>50</v>
      </c>
      <c r="E12" s="9" t="s">
        <v>16</v>
      </c>
      <c r="F12" s="37">
        <v>72</v>
      </c>
      <c r="G12" s="37">
        <v>12</v>
      </c>
      <c r="H12" s="40">
        <f>G12*F12</f>
        <v>864</v>
      </c>
      <c r="I12" s="21">
        <v>32</v>
      </c>
      <c r="J12" s="18"/>
      <c r="K12" s="18"/>
      <c r="L12" s="18"/>
    </row>
    <row r="13" spans="1:12" s="6" customFormat="1" ht="21" customHeight="1" x14ac:dyDescent="0.25">
      <c r="A13" s="43"/>
      <c r="B13" s="9" t="s">
        <v>48</v>
      </c>
      <c r="C13" s="16" t="s">
        <v>61</v>
      </c>
      <c r="D13" s="16" t="s">
        <v>50</v>
      </c>
      <c r="E13" s="19" t="s">
        <v>17</v>
      </c>
      <c r="F13" s="38"/>
      <c r="G13" s="38"/>
      <c r="H13" s="41"/>
      <c r="I13" s="21">
        <v>69</v>
      </c>
      <c r="J13" s="18"/>
      <c r="K13" s="18"/>
      <c r="L13" s="18"/>
    </row>
    <row r="14" spans="1:12" s="6" customFormat="1" ht="21" customHeight="1" x14ac:dyDescent="0.25">
      <c r="A14" s="43"/>
      <c r="B14" s="9" t="s">
        <v>48</v>
      </c>
      <c r="C14" s="16" t="s">
        <v>61</v>
      </c>
      <c r="D14" s="16" t="s">
        <v>50</v>
      </c>
      <c r="E14" s="19" t="s">
        <v>18</v>
      </c>
      <c r="F14" s="38"/>
      <c r="G14" s="38"/>
      <c r="H14" s="41"/>
      <c r="I14" s="21"/>
      <c r="J14" s="18"/>
      <c r="K14" s="18"/>
      <c r="L14" s="18"/>
    </row>
    <row r="15" spans="1:12" s="6" customFormat="1" ht="21" customHeight="1" x14ac:dyDescent="0.25">
      <c r="A15" s="43"/>
      <c r="B15" s="9" t="s">
        <v>48</v>
      </c>
      <c r="C15" s="16" t="s">
        <v>61</v>
      </c>
      <c r="D15" s="16" t="s">
        <v>50</v>
      </c>
      <c r="E15" s="19" t="s">
        <v>19</v>
      </c>
      <c r="F15" s="39"/>
      <c r="G15" s="39"/>
      <c r="H15" s="42"/>
      <c r="I15" s="21">
        <v>33</v>
      </c>
      <c r="J15" s="18"/>
      <c r="K15" s="18"/>
      <c r="L15" s="18"/>
    </row>
    <row r="16" spans="1:12" s="1" customFormat="1" ht="21" customHeight="1" x14ac:dyDescent="0.25">
      <c r="A16" s="43"/>
      <c r="B16" s="13"/>
      <c r="C16" s="13"/>
      <c r="D16" s="13"/>
      <c r="E16" s="13"/>
      <c r="F16" s="2">
        <f>SUM(F12)</f>
        <v>72</v>
      </c>
      <c r="G16" s="2"/>
      <c r="H16" s="2">
        <f>SUM(H12)</f>
        <v>864</v>
      </c>
      <c r="I16" s="2">
        <f>SUM(I12:I15)</f>
        <v>134</v>
      </c>
      <c r="J16" s="2">
        <v>11</v>
      </c>
      <c r="K16" s="3">
        <f>I16+H16</f>
        <v>998</v>
      </c>
      <c r="L16" s="3">
        <f>J16+F16</f>
        <v>83</v>
      </c>
    </row>
    <row r="17" spans="1:12" s="6" customFormat="1" ht="21" customHeight="1" x14ac:dyDescent="0.25">
      <c r="A17" s="43"/>
      <c r="B17" s="9" t="s">
        <v>48</v>
      </c>
      <c r="C17" s="16" t="s">
        <v>61</v>
      </c>
      <c r="D17" s="16" t="s">
        <v>51</v>
      </c>
      <c r="E17" s="9" t="s">
        <v>16</v>
      </c>
      <c r="F17" s="37">
        <v>108</v>
      </c>
      <c r="G17" s="37">
        <v>12</v>
      </c>
      <c r="H17" s="40">
        <f>G17*F17</f>
        <v>1296</v>
      </c>
      <c r="I17" s="21">
        <v>17</v>
      </c>
      <c r="J17" s="18"/>
      <c r="K17" s="18"/>
      <c r="L17" s="18"/>
    </row>
    <row r="18" spans="1:12" s="6" customFormat="1" ht="21" customHeight="1" x14ac:dyDescent="0.25">
      <c r="A18" s="43"/>
      <c r="B18" s="9" t="s">
        <v>48</v>
      </c>
      <c r="C18" s="16" t="s">
        <v>61</v>
      </c>
      <c r="D18" s="16" t="s">
        <v>51</v>
      </c>
      <c r="E18" s="19" t="s">
        <v>17</v>
      </c>
      <c r="F18" s="38"/>
      <c r="G18" s="38"/>
      <c r="H18" s="41"/>
      <c r="I18" s="21">
        <v>74</v>
      </c>
      <c r="J18" s="18"/>
      <c r="K18" s="18"/>
      <c r="L18" s="18"/>
    </row>
    <row r="19" spans="1:12" s="6" customFormat="1" ht="21" customHeight="1" x14ac:dyDescent="0.25">
      <c r="A19" s="43"/>
      <c r="B19" s="9" t="s">
        <v>48</v>
      </c>
      <c r="C19" s="16" t="s">
        <v>61</v>
      </c>
      <c r="D19" s="16" t="s">
        <v>51</v>
      </c>
      <c r="E19" s="19" t="s">
        <v>18</v>
      </c>
      <c r="F19" s="38"/>
      <c r="G19" s="38"/>
      <c r="H19" s="41"/>
      <c r="I19" s="21">
        <v>60</v>
      </c>
      <c r="J19" s="18"/>
      <c r="K19" s="18"/>
      <c r="L19" s="18"/>
    </row>
    <row r="20" spans="1:12" s="6" customFormat="1" ht="21" customHeight="1" x14ac:dyDescent="0.25">
      <c r="A20" s="43"/>
      <c r="B20" s="9" t="s">
        <v>48</v>
      </c>
      <c r="C20" s="16" t="s">
        <v>61</v>
      </c>
      <c r="D20" s="16" t="s">
        <v>51</v>
      </c>
      <c r="E20" s="19" t="s">
        <v>19</v>
      </c>
      <c r="F20" s="39"/>
      <c r="G20" s="39"/>
      <c r="H20" s="42"/>
      <c r="I20" s="21">
        <v>29</v>
      </c>
      <c r="J20" s="18"/>
      <c r="K20" s="18"/>
      <c r="L20" s="18"/>
    </row>
    <row r="21" spans="1:12" s="1" customFormat="1" ht="21" customHeight="1" x14ac:dyDescent="0.25">
      <c r="A21" s="43"/>
      <c r="B21" s="13"/>
      <c r="C21" s="13"/>
      <c r="D21" s="13"/>
      <c r="E21" s="13"/>
      <c r="F21" s="2">
        <f>SUM(F17)</f>
        <v>108</v>
      </c>
      <c r="G21" s="2"/>
      <c r="H21" s="2">
        <f>SUM(H17)</f>
        <v>1296</v>
      </c>
      <c r="I21" s="2">
        <f>SUM(I17:I20)</f>
        <v>180</v>
      </c>
      <c r="J21" s="2">
        <v>9</v>
      </c>
      <c r="K21" s="3">
        <f>I21+H21</f>
        <v>1476</v>
      </c>
      <c r="L21" s="3">
        <f>J21+F21</f>
        <v>117</v>
      </c>
    </row>
    <row r="22" spans="1:12" s="6" customFormat="1" ht="21" customHeight="1" x14ac:dyDescent="0.25">
      <c r="A22" s="43"/>
      <c r="B22" s="9" t="s">
        <v>48</v>
      </c>
      <c r="C22" s="16" t="s">
        <v>61</v>
      </c>
      <c r="D22" s="16" t="s">
        <v>52</v>
      </c>
      <c r="E22" s="9" t="s">
        <v>16</v>
      </c>
      <c r="F22" s="37">
        <v>163</v>
      </c>
      <c r="G22" s="37">
        <v>12</v>
      </c>
      <c r="H22" s="40">
        <f>G22*F22</f>
        <v>1956</v>
      </c>
      <c r="I22" s="21">
        <v>16</v>
      </c>
      <c r="J22" s="18"/>
      <c r="K22" s="18"/>
      <c r="L22" s="18"/>
    </row>
    <row r="23" spans="1:12" s="6" customFormat="1" ht="21" customHeight="1" x14ac:dyDescent="0.25">
      <c r="A23" s="43"/>
      <c r="B23" s="9" t="s">
        <v>48</v>
      </c>
      <c r="C23" s="16" t="s">
        <v>61</v>
      </c>
      <c r="D23" s="16" t="s">
        <v>52</v>
      </c>
      <c r="E23" s="19" t="s">
        <v>17</v>
      </c>
      <c r="F23" s="38"/>
      <c r="G23" s="38"/>
      <c r="H23" s="41"/>
      <c r="I23" s="21">
        <v>33</v>
      </c>
      <c r="J23" s="18"/>
      <c r="K23" s="18"/>
      <c r="L23" s="18"/>
    </row>
    <row r="24" spans="1:12" s="6" customFormat="1" ht="21" customHeight="1" x14ac:dyDescent="0.25">
      <c r="A24" s="43"/>
      <c r="B24" s="9" t="s">
        <v>48</v>
      </c>
      <c r="C24" s="16" t="s">
        <v>61</v>
      </c>
      <c r="D24" s="16" t="s">
        <v>52</v>
      </c>
      <c r="E24" s="19" t="s">
        <v>18</v>
      </c>
      <c r="F24" s="38"/>
      <c r="G24" s="38"/>
      <c r="H24" s="41"/>
      <c r="I24" s="21">
        <v>21</v>
      </c>
      <c r="J24" s="18"/>
      <c r="K24" s="18"/>
      <c r="L24" s="18"/>
    </row>
    <row r="25" spans="1:12" s="6" customFormat="1" ht="21" customHeight="1" x14ac:dyDescent="0.25">
      <c r="A25" s="43"/>
      <c r="B25" s="9" t="s">
        <v>48</v>
      </c>
      <c r="C25" s="16" t="s">
        <v>61</v>
      </c>
      <c r="D25" s="16" t="s">
        <v>52</v>
      </c>
      <c r="E25" s="19" t="s">
        <v>19</v>
      </c>
      <c r="F25" s="39"/>
      <c r="G25" s="39"/>
      <c r="H25" s="42"/>
      <c r="I25" s="21">
        <v>14</v>
      </c>
      <c r="J25" s="18"/>
      <c r="K25" s="18"/>
      <c r="L25" s="18"/>
    </row>
    <row r="26" spans="1:12" s="1" customFormat="1" ht="21" customHeight="1" x14ac:dyDescent="0.25">
      <c r="A26" s="43"/>
      <c r="B26" s="13"/>
      <c r="C26" s="13"/>
      <c r="D26" s="13"/>
      <c r="E26" s="13"/>
      <c r="F26" s="2">
        <f>SUM(F22)</f>
        <v>163</v>
      </c>
      <c r="G26" s="2"/>
      <c r="H26" s="2">
        <f>SUM(H22)</f>
        <v>1956</v>
      </c>
      <c r="I26" s="2">
        <f>SUM(I22:I25)</f>
        <v>84</v>
      </c>
      <c r="J26" s="2">
        <v>4</v>
      </c>
      <c r="K26" s="3">
        <f>I26+H26</f>
        <v>2040</v>
      </c>
      <c r="L26" s="3">
        <f>J26+F26</f>
        <v>167</v>
      </c>
    </row>
    <row r="27" spans="1:12" s="6" customFormat="1" ht="21" customHeight="1" x14ac:dyDescent="0.25">
      <c r="A27" s="43"/>
      <c r="B27" s="9" t="s">
        <v>48</v>
      </c>
      <c r="C27" s="16" t="s">
        <v>61</v>
      </c>
      <c r="D27" s="16" t="s">
        <v>53</v>
      </c>
      <c r="E27" s="9" t="s">
        <v>16</v>
      </c>
      <c r="F27" s="37">
        <v>23</v>
      </c>
      <c r="G27" s="37">
        <v>12</v>
      </c>
      <c r="H27" s="40">
        <f>G27*F27</f>
        <v>276</v>
      </c>
      <c r="I27" s="21">
        <v>2</v>
      </c>
      <c r="J27" s="18"/>
      <c r="K27" s="18"/>
      <c r="L27" s="18"/>
    </row>
    <row r="28" spans="1:12" s="6" customFormat="1" ht="21" customHeight="1" x14ac:dyDescent="0.25">
      <c r="A28" s="43"/>
      <c r="B28" s="9" t="s">
        <v>48</v>
      </c>
      <c r="C28" s="16" t="s">
        <v>61</v>
      </c>
      <c r="D28" s="16" t="s">
        <v>53</v>
      </c>
      <c r="E28" s="19" t="s">
        <v>17</v>
      </c>
      <c r="F28" s="38"/>
      <c r="G28" s="38"/>
      <c r="H28" s="41"/>
      <c r="I28" s="21">
        <v>4</v>
      </c>
      <c r="J28" s="18"/>
      <c r="K28" s="18"/>
      <c r="L28" s="18"/>
    </row>
    <row r="29" spans="1:12" s="6" customFormat="1" ht="21" customHeight="1" x14ac:dyDescent="0.25">
      <c r="A29" s="43"/>
      <c r="B29" s="9" t="s">
        <v>48</v>
      </c>
      <c r="C29" s="16" t="s">
        <v>61</v>
      </c>
      <c r="D29" s="16" t="s">
        <v>53</v>
      </c>
      <c r="E29" s="19" t="s">
        <v>18</v>
      </c>
      <c r="F29" s="38"/>
      <c r="G29" s="38"/>
      <c r="H29" s="41"/>
      <c r="I29" s="21">
        <v>3</v>
      </c>
      <c r="J29" s="18"/>
      <c r="K29" s="18"/>
      <c r="L29" s="18"/>
    </row>
    <row r="30" spans="1:12" s="6" customFormat="1" ht="21" customHeight="1" x14ac:dyDescent="0.25">
      <c r="A30" s="43"/>
      <c r="B30" s="9" t="s">
        <v>48</v>
      </c>
      <c r="C30" s="16" t="s">
        <v>61</v>
      </c>
      <c r="D30" s="16" t="s">
        <v>53</v>
      </c>
      <c r="E30" s="19" t="s">
        <v>19</v>
      </c>
      <c r="F30" s="39"/>
      <c r="G30" s="39"/>
      <c r="H30" s="42"/>
      <c r="I30" s="21">
        <v>2</v>
      </c>
      <c r="J30" s="18"/>
      <c r="K30" s="18"/>
      <c r="L30" s="18"/>
    </row>
    <row r="31" spans="1:12" s="1" customFormat="1" ht="21" customHeight="1" x14ac:dyDescent="0.25">
      <c r="A31" s="43"/>
      <c r="B31" s="13"/>
      <c r="C31" s="13"/>
      <c r="D31" s="13"/>
      <c r="E31" s="13"/>
      <c r="F31" s="2">
        <f>SUM(F27)</f>
        <v>23</v>
      </c>
      <c r="G31" s="2"/>
      <c r="H31" s="2">
        <f>SUM(H27)</f>
        <v>276</v>
      </c>
      <c r="I31" s="2">
        <f>SUM(I27:I30)</f>
        <v>11</v>
      </c>
      <c r="J31" s="2">
        <v>1</v>
      </c>
      <c r="K31" s="3">
        <f>I31+H31</f>
        <v>287</v>
      </c>
      <c r="L31" s="3">
        <f>J31+F31</f>
        <v>24</v>
      </c>
    </row>
    <row r="32" spans="1:12" s="6" customFormat="1" ht="21" customHeight="1" x14ac:dyDescent="0.25">
      <c r="A32" s="43"/>
      <c r="B32" s="9" t="s">
        <v>48</v>
      </c>
      <c r="C32" s="16" t="s">
        <v>61</v>
      </c>
      <c r="D32" s="16" t="s">
        <v>54</v>
      </c>
      <c r="E32" s="9" t="s">
        <v>16</v>
      </c>
      <c r="F32" s="37">
        <v>11</v>
      </c>
      <c r="G32" s="37">
        <v>12</v>
      </c>
      <c r="H32" s="40">
        <f>G32*F32</f>
        <v>132</v>
      </c>
      <c r="I32" s="21">
        <v>2</v>
      </c>
      <c r="J32" s="18"/>
      <c r="K32" s="18"/>
      <c r="L32" s="18"/>
    </row>
    <row r="33" spans="1:12" s="6" customFormat="1" ht="21" customHeight="1" x14ac:dyDescent="0.25">
      <c r="A33" s="43"/>
      <c r="B33" s="9" t="s">
        <v>48</v>
      </c>
      <c r="C33" s="16" t="s">
        <v>61</v>
      </c>
      <c r="D33" s="16" t="s">
        <v>54</v>
      </c>
      <c r="E33" s="19" t="s">
        <v>17</v>
      </c>
      <c r="F33" s="38"/>
      <c r="G33" s="38"/>
      <c r="H33" s="41"/>
      <c r="I33" s="21">
        <v>5</v>
      </c>
      <c r="J33" s="18"/>
      <c r="K33" s="18"/>
      <c r="L33" s="18"/>
    </row>
    <row r="34" spans="1:12" s="6" customFormat="1" ht="21" customHeight="1" x14ac:dyDescent="0.25">
      <c r="A34" s="43"/>
      <c r="B34" s="9" t="s">
        <v>48</v>
      </c>
      <c r="C34" s="16" t="s">
        <v>61</v>
      </c>
      <c r="D34" s="16" t="s">
        <v>54</v>
      </c>
      <c r="E34" s="19" t="s">
        <v>18</v>
      </c>
      <c r="F34" s="38"/>
      <c r="G34" s="38"/>
      <c r="H34" s="41"/>
      <c r="I34" s="21"/>
      <c r="J34" s="18"/>
      <c r="K34" s="18"/>
      <c r="L34" s="18"/>
    </row>
    <row r="35" spans="1:12" s="6" customFormat="1" ht="21" customHeight="1" x14ac:dyDescent="0.25">
      <c r="A35" s="43"/>
      <c r="B35" s="9" t="s">
        <v>48</v>
      </c>
      <c r="C35" s="16" t="s">
        <v>61</v>
      </c>
      <c r="D35" s="16" t="s">
        <v>54</v>
      </c>
      <c r="E35" s="19" t="s">
        <v>19</v>
      </c>
      <c r="F35" s="39"/>
      <c r="G35" s="39"/>
      <c r="H35" s="42"/>
      <c r="I35" s="21">
        <v>1</v>
      </c>
      <c r="J35" s="18"/>
      <c r="K35" s="18"/>
      <c r="L35" s="18"/>
    </row>
    <row r="36" spans="1:12" s="1" customFormat="1" ht="21" customHeight="1" x14ac:dyDescent="0.25">
      <c r="A36" s="43"/>
      <c r="B36" s="13"/>
      <c r="C36" s="13"/>
      <c r="D36" s="13"/>
      <c r="E36" s="13"/>
      <c r="F36" s="2">
        <f>SUM(F32)</f>
        <v>11</v>
      </c>
      <c r="G36" s="2"/>
      <c r="H36" s="2">
        <f>SUM(H32)</f>
        <v>132</v>
      </c>
      <c r="I36" s="2">
        <f>SUM(I32:I35)</f>
        <v>8</v>
      </c>
      <c r="J36" s="2">
        <v>1</v>
      </c>
      <c r="K36" s="3">
        <f>I36+H36</f>
        <v>140</v>
      </c>
      <c r="L36" s="3">
        <f>J36+F36</f>
        <v>12</v>
      </c>
    </row>
    <row r="37" spans="1:12" s="6" customFormat="1" ht="21" customHeight="1" x14ac:dyDescent="0.25">
      <c r="A37" s="43"/>
      <c r="B37" s="9" t="s">
        <v>48</v>
      </c>
      <c r="C37" s="16" t="s">
        <v>61</v>
      </c>
      <c r="D37" s="16" t="s">
        <v>55</v>
      </c>
      <c r="E37" s="9" t="s">
        <v>16</v>
      </c>
      <c r="F37" s="37">
        <v>12</v>
      </c>
      <c r="G37" s="37">
        <v>12</v>
      </c>
      <c r="H37" s="40">
        <f>G37*F37</f>
        <v>144</v>
      </c>
      <c r="I37" s="21"/>
      <c r="J37" s="18"/>
      <c r="K37" s="18"/>
      <c r="L37" s="18"/>
    </row>
    <row r="38" spans="1:12" s="6" customFormat="1" ht="21" customHeight="1" x14ac:dyDescent="0.25">
      <c r="A38" s="43"/>
      <c r="B38" s="9" t="s">
        <v>48</v>
      </c>
      <c r="C38" s="16" t="s">
        <v>61</v>
      </c>
      <c r="D38" s="16" t="s">
        <v>55</v>
      </c>
      <c r="E38" s="19" t="s">
        <v>17</v>
      </c>
      <c r="F38" s="38"/>
      <c r="G38" s="38"/>
      <c r="H38" s="41"/>
      <c r="I38" s="21">
        <v>4</v>
      </c>
      <c r="J38" s="18"/>
      <c r="K38" s="18"/>
      <c r="L38" s="18"/>
    </row>
    <row r="39" spans="1:12" s="6" customFormat="1" ht="21" customHeight="1" x14ac:dyDescent="0.25">
      <c r="A39" s="43"/>
      <c r="B39" s="9" t="s">
        <v>48</v>
      </c>
      <c r="C39" s="16" t="s">
        <v>61</v>
      </c>
      <c r="D39" s="16" t="s">
        <v>55</v>
      </c>
      <c r="E39" s="19" t="s">
        <v>18</v>
      </c>
      <c r="F39" s="38"/>
      <c r="G39" s="38"/>
      <c r="H39" s="41"/>
      <c r="I39" s="21">
        <v>4</v>
      </c>
      <c r="J39" s="18"/>
      <c r="K39" s="18"/>
      <c r="L39" s="18"/>
    </row>
    <row r="40" spans="1:12" s="6" customFormat="1" ht="21" customHeight="1" x14ac:dyDescent="0.25">
      <c r="A40" s="43"/>
      <c r="B40" s="9" t="s">
        <v>48</v>
      </c>
      <c r="C40" s="16" t="s">
        <v>61</v>
      </c>
      <c r="D40" s="16" t="s">
        <v>55</v>
      </c>
      <c r="E40" s="19" t="s">
        <v>19</v>
      </c>
      <c r="F40" s="39"/>
      <c r="G40" s="39"/>
      <c r="H40" s="42"/>
      <c r="I40" s="21">
        <v>1</v>
      </c>
      <c r="J40" s="18"/>
      <c r="K40" s="18"/>
      <c r="L40" s="18"/>
    </row>
    <row r="41" spans="1:12" s="1" customFormat="1" ht="21" customHeight="1" x14ac:dyDescent="0.25">
      <c r="A41" s="43"/>
      <c r="B41" s="13"/>
      <c r="C41" s="13"/>
      <c r="D41" s="13"/>
      <c r="E41" s="13"/>
      <c r="F41" s="2">
        <f>SUM(F37)</f>
        <v>12</v>
      </c>
      <c r="G41" s="2"/>
      <c r="H41" s="2">
        <f>SUM(H37)</f>
        <v>144</v>
      </c>
      <c r="I41" s="2">
        <f>SUM(I37:I40)</f>
        <v>9</v>
      </c>
      <c r="J41" s="2">
        <v>1</v>
      </c>
      <c r="K41" s="3">
        <f>I41+H41</f>
        <v>153</v>
      </c>
      <c r="L41" s="3">
        <f>J41+F41</f>
        <v>13</v>
      </c>
    </row>
    <row r="42" spans="1:12" s="6" customFormat="1" ht="21" customHeight="1" x14ac:dyDescent="0.25">
      <c r="A42" s="43"/>
      <c r="B42" s="9" t="s">
        <v>48</v>
      </c>
      <c r="C42" s="16" t="s">
        <v>61</v>
      </c>
      <c r="D42" s="16" t="s">
        <v>56</v>
      </c>
      <c r="E42" s="9" t="s">
        <v>16</v>
      </c>
      <c r="F42" s="37">
        <v>36</v>
      </c>
      <c r="G42" s="37">
        <v>12</v>
      </c>
      <c r="H42" s="40">
        <f>G42*F42</f>
        <v>432</v>
      </c>
      <c r="I42" s="21">
        <v>3</v>
      </c>
      <c r="J42" s="18"/>
      <c r="K42" s="18"/>
      <c r="L42" s="18"/>
    </row>
    <row r="43" spans="1:12" s="6" customFormat="1" ht="21" customHeight="1" x14ac:dyDescent="0.25">
      <c r="A43" s="22"/>
      <c r="B43" s="9" t="s">
        <v>48</v>
      </c>
      <c r="C43" s="16" t="s">
        <v>61</v>
      </c>
      <c r="D43" s="16" t="s">
        <v>56</v>
      </c>
      <c r="E43" s="19" t="s">
        <v>17</v>
      </c>
      <c r="F43" s="38"/>
      <c r="G43" s="38"/>
      <c r="H43" s="41"/>
      <c r="I43" s="21">
        <v>7</v>
      </c>
      <c r="J43" s="18"/>
      <c r="K43" s="18"/>
      <c r="L43" s="18"/>
    </row>
    <row r="44" spans="1:12" s="6" customFormat="1" ht="21" customHeight="1" x14ac:dyDescent="0.25">
      <c r="A44" s="22"/>
      <c r="B44" s="9" t="s">
        <v>48</v>
      </c>
      <c r="C44" s="16" t="s">
        <v>61</v>
      </c>
      <c r="D44" s="16" t="s">
        <v>56</v>
      </c>
      <c r="E44" s="19" t="s">
        <v>18</v>
      </c>
      <c r="F44" s="38"/>
      <c r="G44" s="38"/>
      <c r="H44" s="41"/>
      <c r="I44" s="21">
        <v>3</v>
      </c>
      <c r="J44" s="18"/>
      <c r="K44" s="18"/>
      <c r="L44" s="18"/>
    </row>
    <row r="45" spans="1:12" s="6" customFormat="1" ht="21" customHeight="1" x14ac:dyDescent="0.25">
      <c r="A45" s="22"/>
      <c r="B45" s="9" t="s">
        <v>48</v>
      </c>
      <c r="C45" s="16" t="s">
        <v>61</v>
      </c>
      <c r="D45" s="16" t="s">
        <v>56</v>
      </c>
      <c r="E45" s="19" t="s">
        <v>19</v>
      </c>
      <c r="F45" s="39"/>
      <c r="G45" s="39"/>
      <c r="H45" s="42"/>
      <c r="I45" s="21"/>
      <c r="J45" s="18"/>
      <c r="K45" s="18"/>
      <c r="L45" s="18"/>
    </row>
    <row r="46" spans="1:12" s="1" customFormat="1" ht="21" customHeight="1" x14ac:dyDescent="0.25">
      <c r="A46" s="23"/>
      <c r="B46" s="13"/>
      <c r="C46" s="13"/>
      <c r="D46" s="13"/>
      <c r="E46" s="13"/>
      <c r="F46" s="2">
        <f>SUM(F42)</f>
        <v>36</v>
      </c>
      <c r="G46" s="2"/>
      <c r="H46" s="2">
        <f>SUM(H42)</f>
        <v>432</v>
      </c>
      <c r="I46" s="2">
        <f>SUM(I42:I45)</f>
        <v>13</v>
      </c>
      <c r="J46" s="2">
        <v>1</v>
      </c>
      <c r="K46" s="3">
        <f>I46+H46</f>
        <v>445</v>
      </c>
      <c r="L46" s="3">
        <f>J46+F46</f>
        <v>37</v>
      </c>
    </row>
    <row r="47" spans="1:12" s="6" customFormat="1" ht="21" customHeight="1" x14ac:dyDescent="0.25">
      <c r="A47" s="22"/>
      <c r="B47" s="9" t="s">
        <v>48</v>
      </c>
      <c r="C47" s="16" t="s">
        <v>61</v>
      </c>
      <c r="D47" s="16" t="s">
        <v>57</v>
      </c>
      <c r="E47" s="9" t="s">
        <v>16</v>
      </c>
      <c r="F47" s="37">
        <v>27</v>
      </c>
      <c r="G47" s="37">
        <v>12</v>
      </c>
      <c r="H47" s="40">
        <f>G47*F47</f>
        <v>324</v>
      </c>
      <c r="I47" s="21">
        <v>12</v>
      </c>
      <c r="J47" s="18"/>
      <c r="K47" s="18"/>
      <c r="L47" s="18"/>
    </row>
    <row r="48" spans="1:12" s="6" customFormat="1" ht="21" customHeight="1" x14ac:dyDescent="0.25">
      <c r="A48" s="22"/>
      <c r="B48" s="9" t="s">
        <v>48</v>
      </c>
      <c r="C48" s="16" t="s">
        <v>61</v>
      </c>
      <c r="D48" s="16" t="s">
        <v>57</v>
      </c>
      <c r="E48" s="19" t="s">
        <v>17</v>
      </c>
      <c r="F48" s="38"/>
      <c r="G48" s="38"/>
      <c r="H48" s="41"/>
      <c r="I48" s="21">
        <v>21</v>
      </c>
      <c r="J48" s="18"/>
      <c r="K48" s="18"/>
      <c r="L48" s="18"/>
    </row>
    <row r="49" spans="1:12" s="6" customFormat="1" ht="21" customHeight="1" x14ac:dyDescent="0.25">
      <c r="A49" s="22"/>
      <c r="B49" s="9" t="s">
        <v>48</v>
      </c>
      <c r="C49" s="16" t="s">
        <v>61</v>
      </c>
      <c r="D49" s="16" t="s">
        <v>57</v>
      </c>
      <c r="E49" s="19" t="s">
        <v>18</v>
      </c>
      <c r="F49" s="38"/>
      <c r="G49" s="38"/>
      <c r="H49" s="41"/>
      <c r="I49" s="21">
        <v>21</v>
      </c>
      <c r="J49" s="18"/>
      <c r="K49" s="18"/>
      <c r="L49" s="18"/>
    </row>
    <row r="50" spans="1:12" s="6" customFormat="1" ht="21" customHeight="1" x14ac:dyDescent="0.25">
      <c r="A50" s="22"/>
      <c r="B50" s="9" t="s">
        <v>48</v>
      </c>
      <c r="C50" s="16" t="s">
        <v>61</v>
      </c>
      <c r="D50" s="16" t="s">
        <v>57</v>
      </c>
      <c r="E50" s="19" t="s">
        <v>19</v>
      </c>
      <c r="F50" s="39"/>
      <c r="G50" s="39"/>
      <c r="H50" s="42"/>
      <c r="I50" s="21">
        <v>7</v>
      </c>
      <c r="J50" s="18"/>
      <c r="K50" s="18"/>
      <c r="L50" s="18"/>
    </row>
    <row r="51" spans="1:12" s="1" customFormat="1" ht="21" customHeight="1" x14ac:dyDescent="0.25">
      <c r="A51" s="23"/>
      <c r="B51" s="13"/>
      <c r="C51" s="13"/>
      <c r="D51" s="13"/>
      <c r="E51" s="13"/>
      <c r="F51" s="2">
        <f>SUM(F47)</f>
        <v>27</v>
      </c>
      <c r="G51" s="2"/>
      <c r="H51" s="2">
        <f>SUM(H47)</f>
        <v>324</v>
      </c>
      <c r="I51" s="2">
        <f>SUM(I47:I50)</f>
        <v>61</v>
      </c>
      <c r="J51" s="2">
        <v>5</v>
      </c>
      <c r="K51" s="3">
        <f>I51+H51</f>
        <v>385</v>
      </c>
      <c r="L51" s="3">
        <f>J51+F51</f>
        <v>32</v>
      </c>
    </row>
    <row r="52" spans="1:12" s="6" customFormat="1" ht="21" customHeight="1" x14ac:dyDescent="0.25">
      <c r="A52" s="22"/>
      <c r="B52" s="9" t="s">
        <v>48</v>
      </c>
      <c r="C52" s="16" t="s">
        <v>61</v>
      </c>
      <c r="D52" s="16" t="s">
        <v>25</v>
      </c>
      <c r="E52" s="9" t="s">
        <v>16</v>
      </c>
      <c r="F52" s="45">
        <v>22</v>
      </c>
      <c r="G52" s="45">
        <v>12</v>
      </c>
      <c r="H52" s="40">
        <f>G52*F52</f>
        <v>264</v>
      </c>
      <c r="I52" s="22">
        <v>2</v>
      </c>
    </row>
    <row r="53" spans="1:12" s="6" customFormat="1" ht="21" customHeight="1" x14ac:dyDescent="0.25">
      <c r="A53" s="22"/>
      <c r="B53" s="9" t="s">
        <v>48</v>
      </c>
      <c r="C53" s="16" t="s">
        <v>61</v>
      </c>
      <c r="D53" s="16" t="s">
        <v>25</v>
      </c>
      <c r="E53" s="19" t="s">
        <v>17</v>
      </c>
      <c r="F53" s="46"/>
      <c r="G53" s="46"/>
      <c r="H53" s="41"/>
      <c r="I53" s="22">
        <v>6</v>
      </c>
    </row>
    <row r="54" spans="1:12" s="6" customFormat="1" ht="21" customHeight="1" x14ac:dyDescent="0.25">
      <c r="A54" s="22"/>
      <c r="B54" s="9" t="s">
        <v>48</v>
      </c>
      <c r="C54" s="16" t="s">
        <v>61</v>
      </c>
      <c r="D54" s="16" t="s">
        <v>25</v>
      </c>
      <c r="E54" s="19" t="s">
        <v>18</v>
      </c>
      <c r="F54" s="46"/>
      <c r="G54" s="46"/>
      <c r="H54" s="41"/>
      <c r="I54" s="22">
        <v>4</v>
      </c>
    </row>
    <row r="55" spans="1:12" s="6" customFormat="1" ht="21" customHeight="1" x14ac:dyDescent="0.25">
      <c r="A55" s="22"/>
      <c r="B55" s="9" t="s">
        <v>48</v>
      </c>
      <c r="C55" s="16" t="s">
        <v>61</v>
      </c>
      <c r="D55" s="16" t="s">
        <v>25</v>
      </c>
      <c r="E55" s="19" t="s">
        <v>19</v>
      </c>
      <c r="F55" s="47"/>
      <c r="G55" s="47"/>
      <c r="H55" s="42"/>
      <c r="I55" s="22">
        <v>6</v>
      </c>
    </row>
    <row r="56" spans="1:12" s="1" customFormat="1" ht="21" customHeight="1" x14ac:dyDescent="0.25">
      <c r="A56" s="23"/>
      <c r="B56" s="2"/>
      <c r="C56" s="24"/>
      <c r="D56" s="24"/>
      <c r="E56" s="13"/>
      <c r="F56" s="7">
        <f>SUM(F52)</f>
        <v>22</v>
      </c>
      <c r="G56" s="23"/>
      <c r="H56" s="7">
        <f>SUM(H52)</f>
        <v>264</v>
      </c>
      <c r="I56" s="7">
        <f>SUM(I52:I55)</f>
        <v>18</v>
      </c>
      <c r="J56" s="7">
        <v>2</v>
      </c>
      <c r="K56" s="3">
        <f>I56+H56</f>
        <v>282</v>
      </c>
      <c r="L56" s="3">
        <f>J56+F56</f>
        <v>24</v>
      </c>
    </row>
    <row r="57" spans="1:12" s="6" customFormat="1" ht="21" customHeight="1" x14ac:dyDescent="0.25">
      <c r="A57" s="22"/>
      <c r="B57" s="9" t="s">
        <v>48</v>
      </c>
      <c r="C57" s="16" t="s">
        <v>61</v>
      </c>
      <c r="D57" s="16" t="s">
        <v>58</v>
      </c>
      <c r="E57" s="9" t="s">
        <v>16</v>
      </c>
      <c r="F57" s="45">
        <v>1</v>
      </c>
      <c r="G57" s="45">
        <v>12</v>
      </c>
      <c r="H57" s="40">
        <f>G57*F57</f>
        <v>12</v>
      </c>
      <c r="I57" s="22">
        <v>2</v>
      </c>
    </row>
    <row r="58" spans="1:12" s="6" customFormat="1" ht="21" customHeight="1" x14ac:dyDescent="0.25">
      <c r="A58" s="22"/>
      <c r="B58" s="9" t="s">
        <v>48</v>
      </c>
      <c r="C58" s="16" t="s">
        <v>61</v>
      </c>
      <c r="D58" s="16" t="s">
        <v>58</v>
      </c>
      <c r="E58" s="19" t="s">
        <v>17</v>
      </c>
      <c r="F58" s="46"/>
      <c r="G58" s="46"/>
      <c r="H58" s="41"/>
      <c r="I58" s="22">
        <v>3</v>
      </c>
    </row>
    <row r="59" spans="1:12" s="6" customFormat="1" ht="21" customHeight="1" x14ac:dyDescent="0.25">
      <c r="A59" s="22"/>
      <c r="B59" s="9" t="s">
        <v>48</v>
      </c>
      <c r="C59" s="16" t="s">
        <v>61</v>
      </c>
      <c r="D59" s="16" t="s">
        <v>58</v>
      </c>
      <c r="E59" s="19" t="s">
        <v>18</v>
      </c>
      <c r="F59" s="46"/>
      <c r="G59" s="46"/>
      <c r="H59" s="41"/>
      <c r="I59" s="22">
        <v>3</v>
      </c>
    </row>
    <row r="60" spans="1:12" s="6" customFormat="1" ht="21" customHeight="1" x14ac:dyDescent="0.25">
      <c r="A60" s="22"/>
      <c r="B60" s="9" t="s">
        <v>48</v>
      </c>
      <c r="C60" s="16" t="s">
        <v>61</v>
      </c>
      <c r="D60" s="16" t="s">
        <v>58</v>
      </c>
      <c r="E60" s="19" t="s">
        <v>19</v>
      </c>
      <c r="F60" s="47"/>
      <c r="G60" s="47"/>
      <c r="H60" s="42"/>
      <c r="I60" s="22">
        <v>3</v>
      </c>
    </row>
    <row r="61" spans="1:12" s="1" customFormat="1" ht="21" customHeight="1" x14ac:dyDescent="0.3">
      <c r="A61" s="23"/>
      <c r="B61" s="23"/>
      <c r="C61" s="25"/>
      <c r="D61" s="25"/>
      <c r="E61" s="23"/>
      <c r="F61" s="23">
        <f>SUM(F57)</f>
        <v>1</v>
      </c>
      <c r="G61" s="23"/>
      <c r="H61" s="23">
        <f>SUM(H57)</f>
        <v>12</v>
      </c>
      <c r="I61" s="7">
        <f>SUM(I57:I60)</f>
        <v>11</v>
      </c>
      <c r="J61" s="7">
        <v>1</v>
      </c>
      <c r="K61" s="3">
        <f>I61+H61</f>
        <v>23</v>
      </c>
      <c r="L61" s="3">
        <f>J61+F61</f>
        <v>2</v>
      </c>
    </row>
    <row r="62" spans="1:12" s="6" customFormat="1" ht="21" customHeight="1" x14ac:dyDescent="0.3">
      <c r="B62" s="48"/>
      <c r="C62" s="48"/>
      <c r="D62" s="48"/>
      <c r="E62" s="48"/>
      <c r="F62" s="48"/>
      <c r="G62" s="48"/>
      <c r="H62" s="48"/>
      <c r="I62" s="26"/>
    </row>
    <row r="63" spans="1:12" s="6" customFormat="1" x14ac:dyDescent="0.25"/>
    <row r="64" spans="1:12" s="6" customFormat="1" ht="22.5" customHeight="1" x14ac:dyDescent="0.25">
      <c r="K64" s="12" t="s">
        <v>59</v>
      </c>
      <c r="L64" s="12" t="s">
        <v>60</v>
      </c>
    </row>
    <row r="65" spans="11:12" s="6" customFormat="1" ht="24" customHeight="1" x14ac:dyDescent="0.25">
      <c r="K65" s="12">
        <f>K6+K11+K16+K21+K26+K31+K36+K41+K46+K51+K56+K61</f>
        <v>7967</v>
      </c>
      <c r="L65" s="12">
        <f>L6+L11+L16+L21+L26+L31+L36+L41+L46+L51+L56+L61</f>
        <v>656</v>
      </c>
    </row>
  </sheetData>
  <mergeCells count="41">
    <mergeCell ref="F57:F60"/>
    <mergeCell ref="G57:G60"/>
    <mergeCell ref="H57:H60"/>
    <mergeCell ref="B62:H62"/>
    <mergeCell ref="A34:A42"/>
    <mergeCell ref="F37:F40"/>
    <mergeCell ref="G37:G40"/>
    <mergeCell ref="H37:H40"/>
    <mergeCell ref="F42:F45"/>
    <mergeCell ref="G42:G45"/>
    <mergeCell ref="F47:F50"/>
    <mergeCell ref="G47:G50"/>
    <mergeCell ref="H47:H50"/>
    <mergeCell ref="F52:F55"/>
    <mergeCell ref="G52:G55"/>
    <mergeCell ref="H52:H55"/>
    <mergeCell ref="H42:H45"/>
    <mergeCell ref="H27:H30"/>
    <mergeCell ref="F32:F35"/>
    <mergeCell ref="G32:G35"/>
    <mergeCell ref="H32:H35"/>
    <mergeCell ref="F2:F5"/>
    <mergeCell ref="G2:G5"/>
    <mergeCell ref="H2:H5"/>
    <mergeCell ref="A3:A12"/>
    <mergeCell ref="F7:F10"/>
    <mergeCell ref="G22:G25"/>
    <mergeCell ref="H22:H25"/>
    <mergeCell ref="A23:A33"/>
    <mergeCell ref="F27:F30"/>
    <mergeCell ref="G27:G30"/>
    <mergeCell ref="A13:A22"/>
    <mergeCell ref="F17:F20"/>
    <mergeCell ref="G17:G20"/>
    <mergeCell ref="H17:H20"/>
    <mergeCell ref="F22:F25"/>
    <mergeCell ref="G7:G10"/>
    <mergeCell ref="H7:H10"/>
    <mergeCell ref="F12:F15"/>
    <mergeCell ref="G12:G15"/>
    <mergeCell ref="H12:H15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T-Shirts</vt:lpstr>
      <vt:lpstr>Pant</vt:lpstr>
      <vt:lpstr>Hoodie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2018-11-19T21:26:53Z</cp:lastPrinted>
  <dcterms:created xsi:type="dcterms:W3CDTF">2015-03-09T20:19:14Z</dcterms:created>
  <dcterms:modified xsi:type="dcterms:W3CDTF">2019-01-08T10:02:35Z</dcterms:modified>
</cp:coreProperties>
</file>